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C\Desktop\15 December 2022\"/>
    </mc:Choice>
  </mc:AlternateContent>
  <bookViews>
    <workbookView xWindow="0" yWindow="0" windowWidth="23040" windowHeight="8808" activeTab="2"/>
  </bookViews>
  <sheets>
    <sheet name="Sheet1" sheetId="1" r:id="rId1"/>
    <sheet name="Sheet2" sheetId="2" r:id="rId2"/>
    <sheet name="Sheet3" sheetId="3" r:id="rId3"/>
    <sheet name="Sheet4"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2" l="1"/>
  <c r="F33" i="2" s="1"/>
  <c r="E31" i="2"/>
  <c r="E33" i="2" s="1"/>
  <c r="D31" i="2"/>
  <c r="D33" i="2" s="1"/>
  <c r="C31" i="2"/>
  <c r="C33" i="2" s="1"/>
  <c r="C30" i="2"/>
  <c r="F24" i="2"/>
  <c r="E24" i="2"/>
  <c r="D24" i="2"/>
  <c r="C24" i="2"/>
  <c r="F17" i="2"/>
  <c r="E17" i="2"/>
  <c r="D17" i="2"/>
  <c r="C16" i="2"/>
  <c r="C17" i="2" s="1"/>
  <c r="G10" i="1"/>
  <c r="G15" i="1" s="1"/>
  <c r="G17" i="1" s="1"/>
  <c r="F10" i="1"/>
  <c r="F15" i="1" s="1"/>
  <c r="F17" i="1" s="1"/>
  <c r="E10" i="1"/>
  <c r="E15" i="1" s="1"/>
  <c r="E17" i="1" s="1"/>
  <c r="D10" i="1"/>
  <c r="D15" i="1" s="1"/>
  <c r="D17" i="1" s="1"/>
</calcChain>
</file>

<file path=xl/sharedStrings.xml><?xml version="1.0" encoding="utf-8"?>
<sst xmlns="http://schemas.openxmlformats.org/spreadsheetml/2006/main" count="107" uniqueCount="88">
  <si>
    <t>2022 செப்டெம்பர் 30ம் திக்தி நிறைவடைந்த ஆறு மாதத்திற்கான இடைக்கான இடைக்கால நிதி அறிக்கை</t>
  </si>
  <si>
    <t>30.09.2022 முடிவடைந்த காலத்திற்கான முக்கிய நிதித் தரவுகள் (கணக்காய்வுக்குட்பட்டது)</t>
  </si>
  <si>
    <t>நிறுவனம்</t>
  </si>
  <si>
    <t xml:space="preserve">குழுமம் </t>
  </si>
  <si>
    <t>ரூபா மில்லியன்களில்</t>
  </si>
  <si>
    <t>நடப்பு காலம்</t>
  </si>
  <si>
    <t>முந்தைய காலம்</t>
  </si>
  <si>
    <t xml:space="preserve">01/04/2022
முதல் 30/09/2022
வரை
 </t>
  </si>
  <si>
    <t xml:space="preserve">01/04/2021
முதல் 30/09/2021
வரை
</t>
  </si>
  <si>
    <t>வட்டி வருமானங்கள்</t>
  </si>
  <si>
    <t>கழி: வட்டிச் செலவினங்கள்</t>
  </si>
  <si>
    <t>தேறிய வட்டி வருமானம்</t>
  </si>
  <si>
    <t>வர்த்தக செயற்பாட்டின் மூலம் வருமானம் / (இழப்பு)</t>
  </si>
  <si>
    <t xml:space="preserve">ஏனைய தொழிற்பாட்டு வருமானம் </t>
  </si>
  <si>
    <t>கழி: செயற்பாட்டு செலவீனங்கள் (தேய்மானங்கள் தவிர்த்து)</t>
  </si>
  <si>
    <t>தேய்மானங்கள்</t>
  </si>
  <si>
    <t>வரிக்கு முன்னரான இலாபம்/(நட்டம்)</t>
  </si>
  <si>
    <t>கழி: வருமான வரி</t>
  </si>
  <si>
    <t>வரிக்கு பின்னரான இலாபம்/(நட்டம்)</t>
  </si>
  <si>
    <t>பீப்பள்ஸ் லீசிங் அன்ட் பினான்ஸ் பி.எல்.சி (மக்கள் வங்கியின் ஒரு துணை நிறுவனம்)</t>
  </si>
  <si>
    <t>30.09.2022 உள்ளபடி முக்கிய நிதித் தரவுகள் (கணக்காய்வுக்குட்பட்டது)</t>
  </si>
  <si>
    <t xml:space="preserve">30.09.2022
உள்ளபடி
</t>
  </si>
  <si>
    <t xml:space="preserve">30.09.2021
உள்ளபடி
</t>
  </si>
  <si>
    <t>சொத்துக்கள்</t>
  </si>
  <si>
    <t>காசு மற்றும் வங்கி மீதி</t>
  </si>
  <si>
    <t>அரச பத்திரங்கள்</t>
  </si>
  <si>
    <t>தொடர்புடைய கட்சிகளிடமிருந்து மீதி</t>
  </si>
  <si>
    <t>கடன்கள் (தொடர்புடைய கட்சிகளிடமிருந்து மீதி தவிரித்து)</t>
  </si>
  <si>
    <t>பங்கு முதலீடு</t>
  </si>
  <si>
    <t>முதலீட்டுச் சொத்துக்கள் மற்றும் ரியல் எஸ்டேட்</t>
  </si>
  <si>
    <t>ஆதனம் பொறி மற்றும் உபகரணங்கள்</t>
  </si>
  <si>
    <t>ஏனைய சொத்துக்கள்</t>
  </si>
  <si>
    <t xml:space="preserve">மொத்த சொத்துக்கள் </t>
  </si>
  <si>
    <t>பொறுப்புக்கள்</t>
  </si>
  <si>
    <t>வங்கிக்கு வழங்கவேண்டியது</t>
  </si>
  <si>
    <t>வாடிக்கையாளருக்கு வழங்கவேண்டியது</t>
  </si>
  <si>
    <t>ஏனைய கடன்கள்</t>
  </si>
  <si>
    <t xml:space="preserve">ஏனைய பொறுப்புக்கள் </t>
  </si>
  <si>
    <t>மொத்த பொறுப்புக்கள்</t>
  </si>
  <si>
    <t>பங்கு மூலதனம்</t>
  </si>
  <si>
    <t>ஆரம்ப மூலதனம்</t>
  </si>
  <si>
    <t xml:space="preserve">நியதிச் சட்ட ஒதுக்கு நிதியம் </t>
  </si>
  <si>
    <t xml:space="preserve">பிடித்து வைக்கப்பட்ட வருவாய்கள்  </t>
  </si>
  <si>
    <t xml:space="preserve">ஏனைய ஒதுக்கங்கள் </t>
  </si>
  <si>
    <t>நிறுவனத்தின் பங்கு வைத்திருப்பவர்களுக்கு கூறப்படும் மொத்த பங்கு</t>
  </si>
  <si>
    <t>கட்டுப்படுத்த முடியாத வட்டி</t>
  </si>
  <si>
    <t>மொத்த பங்கு மூலதனம்</t>
  </si>
  <si>
    <t>பங்கிற்கான தேறிய சொத்து மதிப்பு (ரூபா)</t>
  </si>
  <si>
    <t xml:space="preserve"> A+ (lka) by Fitch Ratings Lanka Limited (Rating Watch Negative)</t>
  </si>
  <si>
    <t xml:space="preserve"> A+ (lka) by Fitch Ratings Lanka Limited with a Stable Outlook</t>
  </si>
  <si>
    <t>தெரிவு செய்யப்பட்ட செயல்திறன் குறிக்காட்டிகள்</t>
  </si>
  <si>
    <t xml:space="preserve">30.09.2022 உள்ளபடி </t>
  </si>
  <si>
    <t>30.09.2021 உள்ளபடி</t>
  </si>
  <si>
    <t>உண்மையான</t>
  </si>
  <si>
    <t xml:space="preserve">தேவையான
</t>
  </si>
  <si>
    <t>ஒழுங்குபடுத்துதல் மூலதனப் போதுமை (%)</t>
  </si>
  <si>
    <t>உள்ளடக்கங்கள்</t>
  </si>
  <si>
    <t>அடுக்கு 1 மூலதனம் போதுமை விகிதம்</t>
  </si>
  <si>
    <t>மொத்த மூலதன விகிதம்</t>
  </si>
  <si>
    <t xml:space="preserve">மூலதன நிதியிலிருந்து மொத்த வைப்புப் பொறுப்பு விகிதம் </t>
  </si>
  <si>
    <t>சொத்துக்களின் தரம் (%)</t>
  </si>
  <si>
    <t>மொத்த செயல்படாத கடன் விகிதம்</t>
  </si>
  <si>
    <t>தேறிய செயல்படாத கடன்கள் விகிதம்</t>
  </si>
  <si>
    <t>கோர் மூலதன விகிதத்திற்கு நிகர செயல்படாத கடன்கள்</t>
  </si>
  <si>
    <t>வழங்கல் பாதுகாப்பு விகிதம்</t>
  </si>
  <si>
    <t>இலாபத்தன்மை (%)</t>
  </si>
  <si>
    <t>தேறிய வட்டி இலாபம்</t>
  </si>
  <si>
    <t>சொத்துக்களிலிருந்தான வருவாய்</t>
  </si>
  <si>
    <t>பங்கு மூலதனத்திலிருந்தான வருவாய்</t>
  </si>
  <si>
    <t>வருமான விகிதத்திற்கான செலவு</t>
  </si>
  <si>
    <t>ஒழுங்குமுறைப்படுத்தல் திரவத்தன்மை (%)</t>
  </si>
  <si>
    <t>தேவையான திரவ சொத்துகளுக்கு கிடைக்கக்கூடிய திரவ சொத்துக்கள் (குறைந்தபட்சம் 100%)</t>
  </si>
  <si>
    <t>வெளி நிதிகளுக்கு திரவ சொத்துக்கள்</t>
  </si>
  <si>
    <t>விஞ்ஞாபன தகவல்கள்</t>
  </si>
  <si>
    <t>கிளைகளின் எண்ணிக்கை</t>
  </si>
  <si>
    <t>வெளிப்புற கடன் மதிப்பீடு</t>
  </si>
  <si>
    <t>உறுதிபடுத்தல்</t>
  </si>
  <si>
    <t>கீழே கையொப்பமிட்டிருக்கும் பீப்பள்ஸ் லீசிங் அன்ட் பினான்ஸ் பிஎல்சி தலைமை  நிறைவேற்று அதிகாரி, தலைமை மேலாளர் - நிதித்துறை மற்றும் இணக்க அதிகாரியாக நாங்கள் கூட்டாக கீழையுள்ளனவற்றை உறுதிப்படுத்துகிறோம்.</t>
  </si>
  <si>
    <t>அ)  மேலே தயாரிக்கப்பட்டுள்ள கூற்று இலங்கை மத்திய வங்கியினால்    விபரிக்கப்பட்ட படிவம் மற்றும் வரைவிலக்கணங்களுக்க இசைவாக   தயாரிக்கப்பட்டுள்ளது.</t>
  </si>
  <si>
    <t xml:space="preserve">ஆ)   கணக்காய்வு செய்யப்பட்டதென குறிப்பிடப்பட்டாலொழிய இக்கூற்றில்  உள்ளடக்கப்பட்டுள்ள அனைத்து தகவல்களும் சிறப்பியல்பு வாய்ந்த  நிதிக்கம்பனியின் சிறப்பு நோக்குடனான கணக்காய்வு செய்யப்படாத  நிதிக்கூற்றுகளிலிருநது பிரித்து எடுக்கப்பட்டுள்ளவையாகும். </t>
  </si>
  <si>
    <t xml:space="preserve">(ஒப்பம்)
ஸைரா கலீல்
இணக்க அதிகாரி
09 நவம்பர் 2022
</t>
  </si>
  <si>
    <t xml:space="preserve">(ஒப்பம்)
ஒமால் சுமனசிறி
தலைமை மேலாளர் - நிதித் துறை
09 நவம்பர் 2022
</t>
  </si>
  <si>
    <t xml:space="preserve">2011ம் ஆண்டு நிதி வர்த்தக சட்ட இல 42 ன் கீழ் இலங்கை மத்திய வங்கி நாணய சபையினால் உரிமம் பெற்று, 1995 ஆகஸ்ட் 22ம் திகதி ஒருங்கிணைக்கப்பட்டது.
கம்பனி இல. PB 647 PQ      இல. 1161, மருதானை வீதி, கொழும்பு 08.    
தபால் பெட்டி எண்: 1346  தொ.பே: 011-2631631 தொலைநகல்: 011-2631190 www.plc.lk
</t>
  </si>
  <si>
    <t xml:space="preserve">                     பீப்பள்ஸ் லீசிங் அன்ட் பினான்ஸ் பி.எல்.சி (மக்கள் வங்கியின் ஒரு துணை நிறுவனம்)</t>
  </si>
  <si>
    <t>2022 செப்டெம்பர் 30ம் திக்தி நிறைவடைந்த ஆறு மாதத்திற்கான இடைக்கால நிதி அறிக்கை</t>
  </si>
  <si>
    <t>(ஒப்பம்)
ஷமிந்ர மெர்சலின்
பிரதம நிறைவேற்று அதிகாரி
24 ஜுன் 2022</t>
  </si>
  <si>
    <t xml:space="preserve">(ஒப்பம்)
ஸைரா கலீல்
இணக்க அதிகாரி
</t>
  </si>
  <si>
    <t>(ஒப்பம்)
ஷமின்த்ர மாஸிலின்
பிரதம நிறைவேற்று அதிகாரி
09 நவம்பர்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</si>
</sst>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6"/>
      <color theme="1"/>
      <name val="Times New Roman"/>
      <family val="1"/>
    </font>
    <font>
      <sz val="11"/>
      <color theme="1"/>
      <name val="Times New Roman"/>
      <family val="1"/>
    </font>
    <font>
      <b/>
      <sz val="11"/>
      <color theme="1"/>
      <name val="Times New Roman"/>
      <family val="1"/>
    </font>
    <font>
      <sz val="10"/>
      <name val="Arial"/>
      <family val="2"/>
    </font>
    <font>
      <sz val="12"/>
      <color theme="1"/>
      <name val="Times New Roman"/>
      <family val="1"/>
    </font>
    <font>
      <b/>
      <sz val="11"/>
      <name val="Times New Roman"/>
      <family val="1"/>
    </font>
    <font>
      <sz val="11"/>
      <name val="Times New Roman"/>
      <family val="1"/>
    </font>
    <font>
      <sz val="11"/>
      <color theme="0"/>
      <name val="Times New Roman"/>
      <family val="1"/>
    </font>
    <font>
      <b/>
      <sz val="11"/>
      <color rgb="FFFF0000"/>
      <name val="Times New Roman"/>
      <family val="1"/>
    </font>
    <font>
      <b/>
      <sz val="11"/>
      <color theme="0"/>
      <name val="Times New Roman"/>
      <family val="1"/>
    </font>
    <font>
      <b/>
      <u/>
      <sz val="14"/>
      <name val="Book Antiqua"/>
      <family val="1"/>
    </font>
    <font>
      <sz val="12"/>
      <name val="Book Antiqua"/>
      <family val="1"/>
    </font>
    <font>
      <b/>
      <sz val="12"/>
      <name val="Book Antiqua"/>
      <family val="1"/>
    </font>
    <font>
      <sz val="12"/>
      <color theme="1"/>
      <name val="Book Antiqua"/>
      <family val="1"/>
    </font>
    <font>
      <sz val="11"/>
      <color theme="1"/>
      <name val="Book Antiqua"/>
      <family val="1"/>
    </font>
    <font>
      <sz val="12"/>
      <color rgb="FFFF0000"/>
      <name val="Book Antiqua"/>
      <family val="1"/>
    </font>
    <font>
      <b/>
      <sz val="12"/>
      <color theme="1"/>
      <name val="Book Antiqua"/>
      <family val="1"/>
    </font>
  </fonts>
  <fills count="2">
    <fill>
      <patternFill patternType="none"/>
    </fill>
    <fill>
      <patternFill patternType="gray125"/>
    </fill>
  </fills>
  <borders count="47">
    <border>
      <left/>
      <right/>
      <top/>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7">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0" fontId="1" fillId="0" borderId="0"/>
    <xf numFmtId="43" fontId="1" fillId="0" borderId="0" applyFont="0" applyFill="0" applyBorder="0" applyAlignment="0" applyProtection="0"/>
  </cellStyleXfs>
  <cellXfs count="263">
    <xf numFmtId="0" fontId="0" fillId="0" borderId="0" xfId="0"/>
    <xf numFmtId="43" fontId="4" fillId="0" borderId="1" xfId="1" applyFont="1" applyFill="1" applyBorder="1"/>
    <xf numFmtId="43" fontId="4" fillId="0" borderId="0" xfId="1" applyFont="1" applyFill="1"/>
    <xf numFmtId="0" fontId="5" fillId="0" borderId="0" xfId="2" applyFont="1" applyFill="1" applyBorder="1"/>
    <xf numFmtId="0" fontId="5" fillId="0" borderId="0" xfId="2" applyFont="1" applyFill="1" applyBorder="1" applyAlignment="1">
      <alignment horizontal="center" wrapText="1"/>
    </xf>
    <xf numFmtId="43" fontId="4" fillId="0" borderId="0" xfId="1" quotePrefix="1" applyFont="1" applyFill="1" applyBorder="1" applyAlignment="1">
      <alignment horizontal="center" wrapText="1"/>
    </xf>
    <xf numFmtId="0" fontId="4" fillId="0" borderId="0" xfId="2" applyFont="1" applyFill="1" applyBorder="1"/>
    <xf numFmtId="164" fontId="4" fillId="0" borderId="0" xfId="1" applyNumberFormat="1" applyFont="1" applyFill="1" applyBorder="1"/>
    <xf numFmtId="43" fontId="4" fillId="0" borderId="0" xfId="1" applyFont="1" applyFill="1" applyBorder="1"/>
    <xf numFmtId="0" fontId="9" fillId="0" borderId="0" xfId="2" applyFont="1" applyFill="1" applyBorder="1" applyAlignment="1">
      <alignment horizontal="center" vertical="center"/>
    </xf>
    <xf numFmtId="0" fontId="8" fillId="0" borderId="0" xfId="2" applyFont="1" applyFill="1" applyBorder="1" applyAlignment="1">
      <alignment vertical="center" wrapText="1"/>
    </xf>
    <xf numFmtId="43" fontId="8" fillId="0" borderId="0" xfId="3" applyNumberFormat="1" applyFont="1" applyFill="1" applyBorder="1" applyAlignment="1">
      <alignment vertical="center"/>
    </xf>
    <xf numFmtId="43" fontId="9" fillId="0" borderId="0" xfId="3" applyNumberFormat="1" applyFont="1" applyFill="1" applyBorder="1" applyAlignment="1">
      <alignment vertical="center"/>
    </xf>
    <xf numFmtId="43" fontId="9" fillId="0" borderId="0" xfId="1" applyFont="1" applyFill="1" applyBorder="1" applyAlignment="1">
      <alignment vertical="center"/>
    </xf>
    <xf numFmtId="0" fontId="14" fillId="0" borderId="0" xfId="4" applyFont="1" applyBorder="1"/>
    <xf numFmtId="0" fontId="15" fillId="0" borderId="0" xfId="4" applyFont="1" applyFill="1" applyBorder="1" applyAlignment="1">
      <alignment horizontal="center"/>
    </xf>
    <xf numFmtId="0" fontId="14" fillId="0" borderId="9" xfId="4" applyFont="1" applyFill="1" applyBorder="1" applyAlignment="1">
      <alignment horizontal="right"/>
    </xf>
    <xf numFmtId="0" fontId="14" fillId="0" borderId="10" xfId="4" applyFont="1" applyFill="1" applyBorder="1"/>
    <xf numFmtId="2" fontId="14" fillId="0" borderId="10" xfId="4" applyNumberFormat="1" applyFont="1" applyFill="1" applyBorder="1" applyAlignment="1">
      <alignment horizontal="right"/>
    </xf>
    <xf numFmtId="2" fontId="14" fillId="0" borderId="13" xfId="4" applyNumberFormat="1" applyFont="1" applyFill="1" applyBorder="1" applyAlignment="1">
      <alignment horizontal="right"/>
    </xf>
    <xf numFmtId="0" fontId="14" fillId="0" borderId="13" xfId="4" applyFont="1" applyFill="1" applyBorder="1"/>
    <xf numFmtId="0" fontId="14" fillId="0" borderId="0" xfId="4" applyFont="1" applyFill="1" applyBorder="1"/>
    <xf numFmtId="0" fontId="14" fillId="0" borderId="6" xfId="4" applyFont="1" applyFill="1" applyBorder="1"/>
    <xf numFmtId="0" fontId="14" fillId="0" borderId="15" xfId="4" applyFont="1" applyFill="1" applyBorder="1"/>
    <xf numFmtId="0" fontId="14" fillId="0" borderId="8" xfId="4" applyFont="1" applyFill="1" applyBorder="1"/>
    <xf numFmtId="43" fontId="14" fillId="0" borderId="11" xfId="1" applyFont="1" applyFill="1" applyBorder="1"/>
    <xf numFmtId="43" fontId="14" fillId="0" borderId="8" xfId="1" applyFont="1" applyFill="1" applyBorder="1"/>
    <xf numFmtId="0" fontId="14" fillId="0" borderId="12" xfId="4" applyFont="1" applyFill="1" applyBorder="1"/>
    <xf numFmtId="43" fontId="14" fillId="0" borderId="14" xfId="1" applyFont="1" applyFill="1" applyBorder="1"/>
    <xf numFmtId="43" fontId="14" fillId="0" borderId="12" xfId="1" applyFont="1" applyFill="1" applyBorder="1"/>
    <xf numFmtId="43" fontId="14" fillId="0" borderId="2" xfId="1" applyFont="1" applyFill="1" applyBorder="1"/>
    <xf numFmtId="43" fontId="14" fillId="0" borderId="15" xfId="1" applyFont="1" applyFill="1" applyBorder="1"/>
    <xf numFmtId="0" fontId="15" fillId="0" borderId="0" xfId="4" applyFont="1" applyBorder="1"/>
    <xf numFmtId="43" fontId="16" fillId="0" borderId="0" xfId="1" applyFont="1" applyFill="1" applyBorder="1"/>
    <xf numFmtId="10" fontId="14" fillId="0" borderId="0" xfId="4" applyNumberFormat="1" applyFont="1" applyBorder="1"/>
    <xf numFmtId="0" fontId="16" fillId="0" borderId="1" xfId="4" applyFont="1" applyFill="1" applyBorder="1"/>
    <xf numFmtId="0" fontId="15" fillId="0" borderId="0" xfId="4" applyFont="1" applyFill="1" applyBorder="1"/>
    <xf numFmtId="0" fontId="15" fillId="0" borderId="11" xfId="4" applyFont="1" applyFill="1" applyBorder="1" applyAlignment="1">
      <alignment horizontal="center"/>
    </xf>
    <xf numFmtId="0" fontId="15" fillId="0" borderId="0" xfId="4" applyFont="1" applyBorder="1" applyAlignment="1">
      <alignment horizontal="center"/>
    </xf>
    <xf numFmtId="0" fontId="14" fillId="0" borderId="1" xfId="4" applyFont="1" applyFill="1" applyBorder="1"/>
    <xf numFmtId="164" fontId="14" fillId="0" borderId="0" xfId="1" applyNumberFormat="1" applyFont="1" applyBorder="1" applyAlignment="1">
      <alignment horizontal="center"/>
    </xf>
    <xf numFmtId="164" fontId="15" fillId="0" borderId="11" xfId="1" applyNumberFormat="1" applyFont="1" applyFill="1" applyBorder="1" applyAlignment="1">
      <alignment horizontal="center"/>
    </xf>
    <xf numFmtId="0" fontId="14" fillId="0" borderId="2" xfId="4" applyFont="1" applyFill="1" applyBorder="1"/>
    <xf numFmtId="164" fontId="14" fillId="0" borderId="11" xfId="1" applyNumberFormat="1" applyFont="1" applyFill="1" applyBorder="1" applyAlignment="1">
      <alignment horizontal="center"/>
    </xf>
    <xf numFmtId="39" fontId="14" fillId="0" borderId="0" xfId="4" applyNumberFormat="1" applyFont="1" applyFill="1" applyBorder="1" applyAlignment="1">
      <alignment horizontal="left"/>
    </xf>
    <xf numFmtId="164" fontId="14" fillId="0" borderId="0" xfId="1" applyNumberFormat="1" applyFont="1" applyFill="1" applyBorder="1" applyAlignment="1">
      <alignment horizontal="right"/>
    </xf>
    <xf numFmtId="39" fontId="18" fillId="0" borderId="0" xfId="4" applyNumberFormat="1" applyFont="1" applyFill="1" applyBorder="1" applyAlignment="1">
      <alignment horizontal="left"/>
    </xf>
    <xf numFmtId="164" fontId="14" fillId="0" borderId="0" xfId="1" applyNumberFormat="1" applyFont="1" applyFill="1" applyBorder="1" applyAlignment="1"/>
    <xf numFmtId="39" fontId="19" fillId="0" borderId="0" xfId="4" applyNumberFormat="1" applyFont="1" applyFill="1" applyBorder="1" applyAlignment="1">
      <alignment horizontal="left"/>
    </xf>
    <xf numFmtId="0" fontId="16" fillId="0" borderId="0" xfId="4" applyFont="1" applyBorder="1"/>
    <xf numFmtId="0" fontId="19" fillId="0" borderId="0" xfId="4" applyFont="1" applyBorder="1" applyAlignment="1">
      <alignment horizontal="center"/>
    </xf>
    <xf numFmtId="0" fontId="8" fillId="0" borderId="0" xfId="5" applyFont="1" applyFill="1" applyAlignment="1">
      <alignment horizontal="center"/>
    </xf>
    <xf numFmtId="0" fontId="9" fillId="0" borderId="0" xfId="5" applyFont="1" applyFill="1" applyAlignment="1">
      <alignment horizontal="left"/>
    </xf>
    <xf numFmtId="0" fontId="14" fillId="0" borderId="0" xfId="4" applyFont="1" applyFill="1"/>
    <xf numFmtId="0" fontId="9" fillId="0" borderId="0" xfId="5" applyFont="1" applyFill="1" applyAlignment="1">
      <alignment horizontal="center"/>
    </xf>
    <xf numFmtId="0" fontId="9" fillId="0" borderId="0" xfId="5" applyFont="1" applyFill="1"/>
    <xf numFmtId="0" fontId="9" fillId="0" borderId="0" xfId="5" applyFont="1" applyFill="1" applyBorder="1" applyAlignment="1">
      <alignment horizontal="center"/>
    </xf>
    <xf numFmtId="43" fontId="9" fillId="0" borderId="0" xfId="6" applyFont="1" applyFill="1"/>
    <xf numFmtId="15" fontId="14" fillId="0" borderId="0" xfId="4" applyNumberFormat="1" applyFont="1" applyFill="1" applyAlignment="1">
      <alignment horizontal="left"/>
    </xf>
    <xf numFmtId="0" fontId="9" fillId="0" borderId="0" xfId="5" applyNumberFormat="1" applyFont="1" applyFill="1" applyAlignment="1">
      <alignment horizontal="center"/>
    </xf>
    <xf numFmtId="0" fontId="9" fillId="0" borderId="0" xfId="5" applyNumberFormat="1" applyFont="1" applyFill="1"/>
    <xf numFmtId="0" fontId="8" fillId="0" borderId="0" xfId="1" applyNumberFormat="1" applyFont="1" applyFill="1" applyBorder="1" applyAlignment="1">
      <alignment horizontal="center"/>
    </xf>
    <xf numFmtId="0" fontId="9" fillId="0" borderId="0" xfId="6" applyNumberFormat="1" applyFont="1" applyFill="1"/>
    <xf numFmtId="0" fontId="15" fillId="0" borderId="5" xfId="4" applyFont="1" applyBorder="1" applyAlignment="1">
      <alignment horizontal="center" vertical="center"/>
    </xf>
    <xf numFmtId="0" fontId="14" fillId="0" borderId="0" xfId="4" applyFont="1" applyFill="1" applyAlignment="1">
      <alignment horizontal="center" wrapText="1"/>
    </xf>
    <xf numFmtId="0" fontId="7" fillId="0" borderId="0" xfId="2" applyFont="1" applyFill="1" applyBorder="1" applyAlignment="1">
      <alignment horizontal="center" wrapText="1"/>
    </xf>
    <xf numFmtId="0" fontId="7" fillId="0" borderId="0" xfId="2" applyFont="1" applyFill="1" applyBorder="1" applyAlignment="1">
      <alignment vertical="top" wrapText="1"/>
    </xf>
    <xf numFmtId="0" fontId="5" fillId="0" borderId="5" xfId="2" applyFont="1" applyFill="1" applyBorder="1"/>
    <xf numFmtId="164" fontId="5" fillId="0" borderId="5" xfId="3" quotePrefix="1" applyNumberFormat="1" applyFont="1" applyFill="1" applyBorder="1" applyAlignment="1">
      <alignment horizontal="center" wrapText="1"/>
    </xf>
    <xf numFmtId="164" fontId="4" fillId="0" borderId="5" xfId="3" quotePrefix="1" applyNumberFormat="1" applyFont="1" applyFill="1" applyBorder="1" applyAlignment="1">
      <alignment horizontal="center" wrapText="1"/>
    </xf>
    <xf numFmtId="0" fontId="4" fillId="0" borderId="5" xfId="2" applyFont="1" applyFill="1" applyBorder="1"/>
    <xf numFmtId="0" fontId="4" fillId="0" borderId="5" xfId="2" applyFont="1" applyFill="1" applyBorder="1" applyAlignment="1">
      <alignment horizontal="center"/>
    </xf>
    <xf numFmtId="164" fontId="5" fillId="0" borderId="5" xfId="1" applyNumberFormat="1" applyFont="1" applyFill="1" applyBorder="1"/>
    <xf numFmtId="164" fontId="4" fillId="0" borderId="5" xfId="1" applyNumberFormat="1" applyFont="1" applyFill="1" applyBorder="1"/>
    <xf numFmtId="0" fontId="3" fillId="0" borderId="0" xfId="2" applyFont="1" applyFill="1" applyBorder="1"/>
    <xf numFmtId="0" fontId="5" fillId="0" borderId="0" xfId="2" applyFont="1" applyFill="1" applyBorder="1" applyAlignment="1">
      <alignment horizontal="right"/>
    </xf>
    <xf numFmtId="0" fontId="5" fillId="0" borderId="20" xfId="2" applyFont="1" applyFill="1" applyBorder="1"/>
    <xf numFmtId="164" fontId="4" fillId="0" borderId="21" xfId="3" quotePrefix="1" applyNumberFormat="1" applyFont="1" applyFill="1" applyBorder="1" applyAlignment="1">
      <alignment horizontal="center" wrapText="1"/>
    </xf>
    <xf numFmtId="0" fontId="4" fillId="0" borderId="20" xfId="2" applyFont="1" applyFill="1" applyBorder="1"/>
    <xf numFmtId="164" fontId="4" fillId="0" borderId="21" xfId="1" applyNumberFormat="1" applyFont="1" applyFill="1" applyBorder="1"/>
    <xf numFmtId="164" fontId="5" fillId="0" borderId="23" xfId="1" applyNumberFormat="1" applyFont="1" applyFill="1" applyBorder="1"/>
    <xf numFmtId="164" fontId="4" fillId="0" borderId="23" xfId="1" applyNumberFormat="1" applyFont="1" applyFill="1" applyBorder="1"/>
    <xf numFmtId="164" fontId="4" fillId="0" borderId="24" xfId="1" applyNumberFormat="1" applyFont="1" applyFill="1" applyBorder="1"/>
    <xf numFmtId="0" fontId="0" fillId="0" borderId="0" xfId="0" applyBorder="1"/>
    <xf numFmtId="164" fontId="8" fillId="0" borderId="5" xfId="3" quotePrefix="1" applyNumberFormat="1" applyFont="1" applyFill="1" applyBorder="1" applyAlignment="1">
      <alignment horizontal="center" wrapText="1"/>
    </xf>
    <xf numFmtId="164" fontId="9" fillId="0" borderId="5" xfId="3" quotePrefix="1" applyNumberFormat="1" applyFont="1" applyFill="1" applyBorder="1" applyAlignment="1">
      <alignment horizontal="center" wrapText="1"/>
    </xf>
    <xf numFmtId="164" fontId="9" fillId="0" borderId="5" xfId="1" quotePrefix="1" applyNumberFormat="1" applyFont="1" applyFill="1" applyBorder="1" applyAlignment="1">
      <alignment horizontal="center" wrapText="1"/>
    </xf>
    <xf numFmtId="164" fontId="8" fillId="0" borderId="5" xfId="3" applyNumberFormat="1" applyFont="1" applyFill="1" applyBorder="1"/>
    <xf numFmtId="164" fontId="9" fillId="0" borderId="5" xfId="1" applyNumberFormat="1" applyFont="1" applyFill="1" applyBorder="1"/>
    <xf numFmtId="164" fontId="9" fillId="0" borderId="5" xfId="3" applyNumberFormat="1" applyFont="1" applyFill="1" applyBorder="1"/>
    <xf numFmtId="0" fontId="9" fillId="0" borderId="5" xfId="2" applyFont="1" applyFill="1" applyBorder="1" applyAlignment="1">
      <alignment horizontal="center"/>
    </xf>
    <xf numFmtId="164" fontId="8" fillId="0" borderId="5" xfId="1" applyNumberFormat="1" applyFont="1" applyFill="1" applyBorder="1"/>
    <xf numFmtId="0" fontId="8" fillId="0" borderId="5" xfId="2" applyFont="1" applyFill="1" applyBorder="1" applyAlignment="1">
      <alignment horizontal="center"/>
    </xf>
    <xf numFmtId="164" fontId="11" fillId="0" borderId="5" xfId="3" applyNumberFormat="1" applyFont="1" applyFill="1" applyBorder="1"/>
    <xf numFmtId="164" fontId="12" fillId="0" borderId="5" xfId="3" applyNumberFormat="1" applyFont="1" applyFill="1" applyBorder="1"/>
    <xf numFmtId="164" fontId="10" fillId="0" borderId="5" xfId="3" applyNumberFormat="1" applyFont="1" applyFill="1" applyBorder="1"/>
    <xf numFmtId="0" fontId="12" fillId="0" borderId="7" xfId="2" applyFont="1" applyFill="1" applyBorder="1" applyAlignment="1"/>
    <xf numFmtId="164" fontId="9" fillId="0" borderId="21" xfId="3" quotePrefix="1" applyNumberFormat="1" applyFont="1" applyFill="1" applyBorder="1" applyAlignment="1">
      <alignment horizontal="center" wrapText="1"/>
    </xf>
    <xf numFmtId="164" fontId="9" fillId="0" borderId="21" xfId="3" applyNumberFormat="1" applyFont="1" applyFill="1" applyBorder="1"/>
    <xf numFmtId="0" fontId="9" fillId="0" borderId="20" xfId="2" applyFont="1" applyFill="1" applyBorder="1"/>
    <xf numFmtId="164" fontId="9" fillId="0" borderId="21" xfId="1" applyNumberFormat="1" applyFont="1" applyFill="1" applyBorder="1"/>
    <xf numFmtId="43" fontId="4" fillId="0" borderId="21" xfId="1" applyFont="1" applyFill="1" applyBorder="1"/>
    <xf numFmtId="0" fontId="8" fillId="0" borderId="20" xfId="2" applyFont="1" applyFill="1" applyBorder="1"/>
    <xf numFmtId="164" fontId="8" fillId="0" borderId="21" xfId="1" applyNumberFormat="1" applyFont="1" applyFill="1" applyBorder="1"/>
    <xf numFmtId="164" fontId="11" fillId="0" borderId="21" xfId="3" applyNumberFormat="1" applyFont="1" applyFill="1" applyBorder="1"/>
    <xf numFmtId="164" fontId="12" fillId="0" borderId="21" xfId="3" applyNumberFormat="1" applyFont="1" applyFill="1" applyBorder="1"/>
    <xf numFmtId="0" fontId="12" fillId="0" borderId="25" xfId="2" applyFont="1" applyFill="1" applyBorder="1" applyAlignment="1"/>
    <xf numFmtId="164" fontId="10" fillId="0" borderId="21" xfId="3" applyNumberFormat="1" applyFont="1" applyFill="1" applyBorder="1"/>
    <xf numFmtId="164" fontId="8" fillId="0" borderId="21" xfId="3" applyNumberFormat="1" applyFont="1" applyFill="1" applyBorder="1"/>
    <xf numFmtId="43" fontId="8" fillId="0" borderId="23" xfId="3" applyNumberFormat="1" applyFont="1" applyFill="1" applyBorder="1" applyAlignment="1">
      <alignment vertical="center"/>
    </xf>
    <xf numFmtId="43" fontId="9" fillId="0" borderId="23" xfId="3" applyNumberFormat="1" applyFont="1" applyFill="1" applyBorder="1" applyAlignment="1">
      <alignment vertical="center"/>
    </xf>
    <xf numFmtId="43" fontId="9" fillId="0" borderId="24" xfId="3" applyNumberFormat="1" applyFont="1" applyFill="1" applyBorder="1" applyAlignment="1">
      <alignment vertical="center"/>
    </xf>
    <xf numFmtId="39" fontId="16" fillId="0" borderId="0" xfId="4" applyNumberFormat="1" applyFont="1" applyFill="1" applyBorder="1" applyAlignment="1">
      <alignment horizontal="left" wrapText="1"/>
    </xf>
    <xf numFmtId="0" fontId="8" fillId="0" borderId="33" xfId="5" applyFont="1" applyFill="1" applyBorder="1" applyAlignment="1">
      <alignment horizontal="center" vertical="center" wrapText="1"/>
    </xf>
    <xf numFmtId="0" fontId="0" fillId="0" borderId="34" xfId="0" applyBorder="1"/>
    <xf numFmtId="0" fontId="14" fillId="0" borderId="33" xfId="4" applyFont="1" applyFill="1" applyBorder="1" applyAlignment="1">
      <alignment horizontal="center" wrapText="1"/>
    </xf>
    <xf numFmtId="0" fontId="9" fillId="0" borderId="0" xfId="5" applyFont="1" applyFill="1" applyBorder="1"/>
    <xf numFmtId="43" fontId="9" fillId="0" borderId="0" xfId="6" applyFont="1" applyFill="1" applyBorder="1"/>
    <xf numFmtId="0" fontId="4" fillId="0" borderId="0" xfId="2" applyFont="1" applyFill="1" applyBorder="1" applyAlignment="1">
      <alignment vertical="top" wrapText="1"/>
    </xf>
    <xf numFmtId="0" fontId="0" fillId="0" borderId="31" xfId="0" applyBorder="1"/>
    <xf numFmtId="0" fontId="0" fillId="0" borderId="32" xfId="0" applyBorder="1"/>
    <xf numFmtId="0" fontId="0" fillId="0" borderId="3" xfId="0" applyBorder="1"/>
    <xf numFmtId="0" fontId="14" fillId="0" borderId="33" xfId="4" applyFont="1" applyBorder="1"/>
    <xf numFmtId="0" fontId="14" fillId="0" borderId="34" xfId="4" applyFont="1" applyBorder="1"/>
    <xf numFmtId="0" fontId="14" fillId="0" borderId="20" xfId="4" applyFont="1" applyBorder="1"/>
    <xf numFmtId="0" fontId="15" fillId="0" borderId="37" xfId="4" applyFont="1" applyBorder="1" applyAlignment="1">
      <alignment wrapText="1"/>
    </xf>
    <xf numFmtId="0" fontId="14" fillId="0" borderId="33" xfId="4" applyFont="1" applyBorder="1" applyAlignment="1"/>
    <xf numFmtId="0" fontId="14" fillId="0" borderId="34" xfId="4" applyFont="1" applyFill="1" applyBorder="1"/>
    <xf numFmtId="0" fontId="14" fillId="0" borderId="38" xfId="4" applyFont="1" applyBorder="1" applyAlignment="1">
      <alignment wrapText="1"/>
    </xf>
    <xf numFmtId="0" fontId="14" fillId="0" borderId="39" xfId="4" applyFont="1" applyFill="1" applyBorder="1"/>
    <xf numFmtId="0" fontId="15" fillId="0" borderId="40" xfId="4" applyFont="1" applyBorder="1"/>
    <xf numFmtId="0" fontId="14" fillId="0" borderId="41" xfId="4" applyFont="1" applyFill="1" applyBorder="1"/>
    <xf numFmtId="0" fontId="14" fillId="0" borderId="42" xfId="4" applyFont="1" applyBorder="1"/>
    <xf numFmtId="43" fontId="14" fillId="0" borderId="34" xfId="1" applyFont="1" applyFill="1" applyBorder="1"/>
    <xf numFmtId="0" fontId="14" fillId="0" borderId="42" xfId="4" applyFont="1" applyBorder="1" applyAlignment="1">
      <alignment wrapText="1"/>
    </xf>
    <xf numFmtId="0" fontId="14" fillId="0" borderId="43" xfId="4" applyFont="1" applyBorder="1"/>
    <xf numFmtId="43" fontId="14" fillId="0" borderId="39" xfId="1" applyFont="1" applyFill="1" applyBorder="1"/>
    <xf numFmtId="43" fontId="14" fillId="0" borderId="41" xfId="1" applyFont="1" applyFill="1" applyBorder="1"/>
    <xf numFmtId="0" fontId="14" fillId="0" borderId="42" xfId="4" applyFont="1" applyFill="1" applyBorder="1"/>
    <xf numFmtId="43" fontId="16" fillId="0" borderId="34" xfId="1" applyFont="1" applyFill="1" applyBorder="1"/>
    <xf numFmtId="2" fontId="16" fillId="0" borderId="39" xfId="4" applyNumberFormat="1" applyFont="1" applyFill="1" applyBorder="1"/>
    <xf numFmtId="0" fontId="15" fillId="0" borderId="42" xfId="4" applyFont="1" applyBorder="1"/>
    <xf numFmtId="0" fontId="15" fillId="0" borderId="41" xfId="4" applyFont="1" applyFill="1" applyBorder="1" applyAlignment="1">
      <alignment horizontal="center"/>
    </xf>
    <xf numFmtId="0" fontId="14" fillId="0" borderId="42" xfId="4" applyFont="1" applyBorder="1" applyAlignment="1">
      <alignment horizontal="left" wrapText="1"/>
    </xf>
    <xf numFmtId="164" fontId="14" fillId="0" borderId="41" xfId="1" applyNumberFormat="1" applyFont="1" applyFill="1" applyBorder="1"/>
    <xf numFmtId="164" fontId="14" fillId="0" borderId="34" xfId="1" applyNumberFormat="1" applyFont="1" applyFill="1" applyBorder="1"/>
    <xf numFmtId="0" fontId="14" fillId="0" borderId="44" xfId="4" applyFont="1" applyBorder="1" applyAlignment="1">
      <alignment horizontal="left" vertical="center"/>
    </xf>
    <xf numFmtId="0" fontId="15" fillId="0" borderId="7" xfId="4" applyFont="1" applyBorder="1" applyAlignment="1">
      <alignment horizontal="center" vertical="center"/>
    </xf>
    <xf numFmtId="0" fontId="15" fillId="0" borderId="21" xfId="4" applyFont="1" applyBorder="1" applyAlignment="1">
      <alignment horizontal="center" vertical="center"/>
    </xf>
    <xf numFmtId="43" fontId="16" fillId="0" borderId="11" xfId="1" applyFont="1" applyFill="1" applyBorder="1" applyAlignment="1">
      <alignment horizontal="right"/>
    </xf>
    <xf numFmtId="2" fontId="16" fillId="0" borderId="14" xfId="4" applyNumberFormat="1" applyFont="1" applyFill="1" applyBorder="1" applyAlignment="1">
      <alignment horizontal="right"/>
    </xf>
    <xf numFmtId="43" fontId="14" fillId="0" borderId="11" xfId="1" applyFont="1" applyFill="1" applyBorder="1" applyAlignment="1">
      <alignment horizontal="right"/>
    </xf>
    <xf numFmtId="0" fontId="14" fillId="0" borderId="8" xfId="4" applyFont="1" applyFill="1" applyBorder="1" applyAlignment="1">
      <alignment horizontal="right"/>
    </xf>
    <xf numFmtId="43" fontId="14" fillId="0" borderId="34" xfId="4" applyNumberFormat="1" applyFont="1" applyFill="1" applyBorder="1" applyAlignment="1">
      <alignment horizontal="right"/>
    </xf>
    <xf numFmtId="43" fontId="14" fillId="0" borderId="14" xfId="1" applyFont="1" applyFill="1" applyBorder="1" applyAlignment="1">
      <alignment horizontal="right"/>
    </xf>
    <xf numFmtId="0" fontId="14" fillId="0" borderId="12" xfId="4" applyFont="1" applyFill="1" applyBorder="1" applyAlignment="1">
      <alignment horizontal="right"/>
    </xf>
    <xf numFmtId="43" fontId="14" fillId="0" borderId="39" xfId="1" applyFont="1" applyFill="1" applyBorder="1" applyAlignment="1">
      <alignment horizontal="right"/>
    </xf>
    <xf numFmtId="0" fontId="4" fillId="0" borderId="25" xfId="2" applyFont="1" applyFill="1" applyBorder="1" applyAlignment="1">
      <alignment horizontal="left" vertical="center" wrapText="1"/>
    </xf>
    <xf numFmtId="0" fontId="4" fillId="0" borderId="26" xfId="2" applyFont="1" applyFill="1" applyBorder="1" applyAlignment="1">
      <alignment horizontal="left" vertical="center" wrapText="1"/>
    </xf>
    <xf numFmtId="0" fontId="4" fillId="0" borderId="7" xfId="2" applyFont="1" applyFill="1" applyBorder="1" applyAlignment="1">
      <alignment horizontal="left" vertical="center" wrapText="1"/>
    </xf>
    <xf numFmtId="0" fontId="5" fillId="0" borderId="25" xfId="2" applyFont="1" applyFill="1" applyBorder="1" applyAlignment="1">
      <alignment horizontal="left" vertical="top"/>
    </xf>
    <xf numFmtId="0" fontId="5" fillId="0" borderId="26" xfId="2" applyFont="1" applyFill="1" applyBorder="1" applyAlignment="1">
      <alignment horizontal="left" vertical="top"/>
    </xf>
    <xf numFmtId="0" fontId="5" fillId="0" borderId="7" xfId="2" applyFont="1" applyFill="1" applyBorder="1" applyAlignment="1">
      <alignment horizontal="left" vertical="top"/>
    </xf>
    <xf numFmtId="0" fontId="4" fillId="0" borderId="25" xfId="2" applyFont="1" applyFill="1" applyBorder="1" applyAlignment="1">
      <alignment horizontal="left"/>
    </xf>
    <xf numFmtId="0" fontId="4" fillId="0" borderId="26" xfId="2" applyFont="1" applyFill="1" applyBorder="1" applyAlignment="1">
      <alignment horizontal="left"/>
    </xf>
    <xf numFmtId="0" fontId="4" fillId="0" borderId="7" xfId="2" applyFont="1" applyFill="1" applyBorder="1" applyAlignment="1">
      <alignment horizontal="left"/>
    </xf>
    <xf numFmtId="0" fontId="5" fillId="0" borderId="17" xfId="2" applyFont="1" applyFill="1" applyBorder="1" applyAlignment="1">
      <alignment horizontal="center" vertical="center" wrapText="1"/>
    </xf>
    <xf numFmtId="0" fontId="5" fillId="0" borderId="18" xfId="2" applyFont="1" applyFill="1" applyBorder="1" applyAlignment="1">
      <alignment horizontal="center" vertical="center" wrapText="1"/>
    </xf>
    <xf numFmtId="0" fontId="5" fillId="0" borderId="19" xfId="2" applyFont="1" applyFill="1" applyBorder="1" applyAlignment="1">
      <alignment horizontal="center" vertical="center" wrapText="1"/>
    </xf>
    <xf numFmtId="0" fontId="5" fillId="0" borderId="20" xfId="2" applyFont="1" applyFill="1" applyBorder="1" applyAlignment="1">
      <alignment horizontal="center" vertical="top" wrapText="1"/>
    </xf>
    <xf numFmtId="0" fontId="5" fillId="0" borderId="5" xfId="2" applyFont="1" applyFill="1" applyBorder="1" applyAlignment="1">
      <alignment horizontal="center" vertical="top" wrapText="1"/>
    </xf>
    <xf numFmtId="0" fontId="5" fillId="0" borderId="21" xfId="2" applyFont="1" applyFill="1" applyBorder="1" applyAlignment="1">
      <alignment horizontal="center" vertical="top" wrapText="1"/>
    </xf>
    <xf numFmtId="0" fontId="5" fillId="0" borderId="25" xfId="2" applyFont="1" applyFill="1" applyBorder="1" applyAlignment="1">
      <alignment horizontal="center"/>
    </xf>
    <xf numFmtId="0" fontId="5" fillId="0" borderId="26" xfId="2" applyFont="1" applyFill="1" applyBorder="1" applyAlignment="1">
      <alignment horizontal="center"/>
    </xf>
    <xf numFmtId="0" fontId="5" fillId="0" borderId="7" xfId="2" applyFont="1" applyFill="1" applyBorder="1" applyAlignment="1">
      <alignment horizontal="center"/>
    </xf>
    <xf numFmtId="0" fontId="5" fillId="0" borderId="25" xfId="2" applyFont="1" applyFill="1" applyBorder="1" applyAlignment="1">
      <alignment horizontal="center" vertical="top"/>
    </xf>
    <xf numFmtId="0" fontId="5" fillId="0" borderId="26" xfId="2" applyFont="1" applyFill="1" applyBorder="1" applyAlignment="1">
      <alignment horizontal="center" vertical="top"/>
    </xf>
    <xf numFmtId="0" fontId="5" fillId="0" borderId="7" xfId="2" applyFont="1" applyFill="1" applyBorder="1" applyAlignment="1">
      <alignment horizontal="center" vertical="top"/>
    </xf>
    <xf numFmtId="0" fontId="5" fillId="0" borderId="5" xfId="2" applyFont="1" applyFill="1" applyBorder="1" applyAlignment="1">
      <alignment horizontal="center" wrapText="1"/>
    </xf>
    <xf numFmtId="0" fontId="5" fillId="0" borderId="21" xfId="2" applyFont="1" applyFill="1" applyBorder="1" applyAlignment="1">
      <alignment horizontal="center" wrapText="1"/>
    </xf>
    <xf numFmtId="0" fontId="5" fillId="0" borderId="20"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21" xfId="2" applyFont="1" applyFill="1" applyBorder="1" applyAlignment="1">
      <alignment horizontal="center" vertical="center" wrapText="1"/>
    </xf>
    <xf numFmtId="0" fontId="4" fillId="0" borderId="20" xfId="2" applyFont="1" applyFill="1" applyBorder="1" applyAlignment="1">
      <alignment horizontal="left" vertical="top" wrapText="1"/>
    </xf>
    <xf numFmtId="0" fontId="4" fillId="0" borderId="5" xfId="2" applyFont="1" applyFill="1" applyBorder="1" applyAlignment="1">
      <alignment horizontal="left" vertical="top" wrapText="1"/>
    </xf>
    <xf numFmtId="0" fontId="5" fillId="0" borderId="20" xfId="2" applyFont="1" applyFill="1" applyBorder="1" applyAlignment="1">
      <alignment horizontal="center" wrapText="1"/>
    </xf>
    <xf numFmtId="0" fontId="4" fillId="0" borderId="20" xfId="2" applyFont="1" applyFill="1" applyBorder="1" applyAlignment="1">
      <alignment horizontal="left"/>
    </xf>
    <xf numFmtId="0" fontId="4" fillId="0" borderId="5" xfId="2" applyFont="1" applyFill="1" applyBorder="1" applyAlignment="1">
      <alignment horizontal="left"/>
    </xf>
    <xf numFmtId="0" fontId="5" fillId="0" borderId="22" xfId="2" applyFont="1" applyFill="1" applyBorder="1" applyAlignment="1">
      <alignment horizontal="center"/>
    </xf>
    <xf numFmtId="0" fontId="5" fillId="0" borderId="23" xfId="2" applyFont="1" applyFill="1" applyBorder="1" applyAlignment="1">
      <alignment horizontal="center"/>
    </xf>
    <xf numFmtId="0" fontId="9" fillId="0" borderId="25" xfId="2" applyFont="1" applyFill="1" applyBorder="1" applyAlignment="1">
      <alignment horizontal="center"/>
    </xf>
    <xf numFmtId="0" fontId="9" fillId="0" borderId="7" xfId="2" applyFont="1" applyFill="1" applyBorder="1" applyAlignment="1">
      <alignment horizontal="center"/>
    </xf>
    <xf numFmtId="0" fontId="8" fillId="0" borderId="25" xfId="2" applyFont="1" applyFill="1" applyBorder="1" applyAlignment="1">
      <alignment horizontal="left" vertical="center" wrapText="1"/>
    </xf>
    <xf numFmtId="0" fontId="8" fillId="0" borderId="7" xfId="2" applyFont="1" applyFill="1" applyBorder="1" applyAlignment="1">
      <alignment horizontal="left" vertical="center" wrapText="1"/>
    </xf>
    <xf numFmtId="0" fontId="0" fillId="0" borderId="6" xfId="0" applyBorder="1" applyAlignment="1">
      <alignment horizontal="center"/>
    </xf>
    <xf numFmtId="0" fontId="0" fillId="0" borderId="2" xfId="0" applyBorder="1" applyAlignment="1">
      <alignment horizontal="center"/>
    </xf>
    <xf numFmtId="0" fontId="0" fillId="0" borderId="15" xfId="0" applyBorder="1" applyAlignment="1">
      <alignment horizontal="center"/>
    </xf>
    <xf numFmtId="0" fontId="5" fillId="0" borderId="25" xfId="2" applyFont="1" applyFill="1" applyBorder="1" applyAlignment="1">
      <alignment horizontal="center" wrapText="1"/>
    </xf>
    <xf numFmtId="0" fontId="5" fillId="0" borderId="26" xfId="2" applyFont="1" applyFill="1" applyBorder="1" applyAlignment="1">
      <alignment horizontal="center" wrapText="1"/>
    </xf>
    <xf numFmtId="0" fontId="5" fillId="0" borderId="27" xfId="2" applyFont="1" applyFill="1" applyBorder="1" applyAlignment="1">
      <alignment horizont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8" fillId="0" borderId="25" xfId="2" applyFont="1" applyFill="1" applyBorder="1" applyAlignment="1">
      <alignment horizontal="center"/>
    </xf>
    <xf numFmtId="0" fontId="8" fillId="0" borderId="7" xfId="2" applyFont="1" applyFill="1" applyBorder="1" applyAlignment="1">
      <alignment horizontal="center"/>
    </xf>
    <xf numFmtId="0" fontId="8" fillId="0" borderId="22" xfId="2" applyFont="1" applyFill="1" applyBorder="1" applyAlignment="1">
      <alignment horizontal="left" vertical="top" wrapText="1"/>
    </xf>
    <xf numFmtId="0" fontId="8" fillId="0" borderId="23" xfId="2" applyFont="1" applyFill="1" applyBorder="1" applyAlignment="1">
      <alignment horizontal="left" vertical="top" wrapText="1"/>
    </xf>
    <xf numFmtId="0" fontId="8" fillId="0" borderId="25" xfId="2" applyFont="1" applyFill="1" applyBorder="1" applyAlignment="1">
      <alignment horizontal="left"/>
    </xf>
    <xf numFmtId="0" fontId="8" fillId="0" borderId="7" xfId="2" applyFont="1" applyFill="1" applyBorder="1" applyAlignment="1">
      <alignment horizontal="left"/>
    </xf>
    <xf numFmtId="39" fontId="9" fillId="0" borderId="25" xfId="2" applyNumberFormat="1" applyFont="1" applyFill="1" applyBorder="1" applyAlignment="1">
      <alignment horizontal="left"/>
    </xf>
    <xf numFmtId="39" fontId="9" fillId="0" borderId="7" xfId="2" applyNumberFormat="1" applyFont="1" applyFill="1" applyBorder="1" applyAlignment="1">
      <alignment horizontal="left"/>
    </xf>
    <xf numFmtId="39" fontId="9" fillId="0" borderId="25" xfId="2" applyNumberFormat="1" applyFont="1" applyFill="1" applyBorder="1" applyAlignment="1">
      <alignment horizontal="center"/>
    </xf>
    <xf numFmtId="39" fontId="9" fillId="0" borderId="7" xfId="2" applyNumberFormat="1" applyFont="1" applyFill="1" applyBorder="1" applyAlignment="1">
      <alignment horizontal="center"/>
    </xf>
    <xf numFmtId="0" fontId="9" fillId="0" borderId="25" xfId="2" applyFont="1" applyFill="1" applyBorder="1" applyAlignment="1">
      <alignment horizontal="left" vertical="top" wrapText="1"/>
    </xf>
    <xf numFmtId="0" fontId="9" fillId="0" borderId="7" xfId="2" applyFont="1" applyFill="1" applyBorder="1" applyAlignment="1">
      <alignment horizontal="left" vertical="top" wrapText="1"/>
    </xf>
    <xf numFmtId="0" fontId="9" fillId="0" borderId="20" xfId="2" applyFont="1" applyFill="1" applyBorder="1" applyAlignment="1">
      <alignment horizontal="left" vertical="center" wrapText="1"/>
    </xf>
    <xf numFmtId="0" fontId="9" fillId="0" borderId="5" xfId="2" applyFont="1" applyFill="1" applyBorder="1" applyAlignment="1">
      <alignment horizontal="left" vertical="center" wrapText="1"/>
    </xf>
    <xf numFmtId="0" fontId="9" fillId="0" borderId="25" xfId="2" applyFont="1" applyFill="1" applyBorder="1" applyAlignment="1">
      <alignment horizontal="left"/>
    </xf>
    <xf numFmtId="0" fontId="9" fillId="0" borderId="7" xfId="2" applyFont="1" applyFill="1" applyBorder="1" applyAlignment="1">
      <alignment horizontal="left"/>
    </xf>
    <xf numFmtId="0" fontId="9" fillId="0" borderId="25" xfId="2" applyFont="1" applyFill="1" applyBorder="1" applyAlignment="1">
      <alignment horizontal="left" wrapText="1"/>
    </xf>
    <xf numFmtId="0" fontId="9" fillId="0" borderId="7" xfId="2" applyFont="1" applyFill="1" applyBorder="1" applyAlignment="1">
      <alignment horizontal="left" wrapText="1"/>
    </xf>
    <xf numFmtId="0" fontId="8" fillId="0" borderId="25" xfId="2" applyFont="1" applyFill="1" applyBorder="1" applyAlignment="1">
      <alignment horizontal="left" vertical="top"/>
    </xf>
    <xf numFmtId="0" fontId="8" fillId="0" borderId="7" xfId="2" applyFont="1" applyFill="1" applyBorder="1" applyAlignment="1">
      <alignment horizontal="left" vertical="top"/>
    </xf>
    <xf numFmtId="0" fontId="10" fillId="0" borderId="25" xfId="2" applyFont="1" applyFill="1" applyBorder="1" applyAlignment="1">
      <alignment horizontal="center"/>
    </xf>
    <xf numFmtId="0" fontId="10" fillId="0" borderId="7" xfId="2" applyFont="1" applyFill="1" applyBorder="1" applyAlignment="1">
      <alignment horizontal="center"/>
    </xf>
    <xf numFmtId="0" fontId="8" fillId="0" borderId="20" xfId="2" applyFont="1" applyFill="1" applyBorder="1" applyAlignment="1">
      <alignment horizontal="left" vertical="center" wrapText="1"/>
    </xf>
    <xf numFmtId="0" fontId="8" fillId="0" borderId="5" xfId="2" applyFont="1" applyFill="1" applyBorder="1" applyAlignment="1">
      <alignment horizontal="left" vertical="center" wrapText="1"/>
    </xf>
    <xf numFmtId="0" fontId="14" fillId="0" borderId="0" xfId="4" applyFont="1" applyFill="1" applyAlignment="1">
      <alignment horizontal="center" wrapText="1"/>
    </xf>
    <xf numFmtId="39" fontId="16" fillId="0" borderId="0" xfId="4" applyNumberFormat="1" applyFont="1" applyFill="1" applyBorder="1" applyAlignment="1">
      <alignment horizontal="left" vertical="top" wrapText="1"/>
    </xf>
    <xf numFmtId="39" fontId="16" fillId="0" borderId="0" xfId="4" applyNumberFormat="1" applyFont="1" applyFill="1" applyBorder="1" applyAlignment="1">
      <alignment horizontal="left" wrapText="1"/>
    </xf>
    <xf numFmtId="39" fontId="14" fillId="0" borderId="0" xfId="4" applyNumberFormat="1" applyFont="1" applyFill="1" applyBorder="1" applyAlignment="1">
      <alignment horizontal="center" wrapText="1"/>
    </xf>
    <xf numFmtId="164" fontId="17" fillId="0" borderId="45" xfId="1" applyNumberFormat="1" applyFont="1" applyFill="1" applyBorder="1" applyAlignment="1">
      <alignment horizontal="right" wrapText="1"/>
    </xf>
    <xf numFmtId="164" fontId="17" fillId="0" borderId="46" xfId="1" applyNumberFormat="1" applyFont="1" applyFill="1" applyBorder="1" applyAlignment="1">
      <alignment horizontal="right" wrapText="1"/>
    </xf>
    <xf numFmtId="0" fontId="17" fillId="0" borderId="45" xfId="4" applyFont="1" applyFill="1" applyBorder="1" applyAlignment="1">
      <alignment horizontal="right" wrapText="1"/>
    </xf>
    <xf numFmtId="0" fontId="17" fillId="0" borderId="4" xfId="4" applyFont="1" applyFill="1" applyBorder="1" applyAlignment="1">
      <alignment horizontal="right" wrapText="1"/>
    </xf>
    <xf numFmtId="0" fontId="4" fillId="0" borderId="33" xfId="2" applyFont="1" applyFill="1" applyBorder="1" applyAlignment="1">
      <alignment horizontal="center" vertical="top" wrapText="1"/>
    </xf>
    <xf numFmtId="0" fontId="4" fillId="0" borderId="0" xfId="2" applyFont="1" applyFill="1" applyBorder="1" applyAlignment="1">
      <alignment horizontal="center" vertical="top" wrapText="1"/>
    </xf>
    <xf numFmtId="0" fontId="4" fillId="0" borderId="34" xfId="2" applyFont="1" applyFill="1" applyBorder="1" applyAlignment="1">
      <alignment horizontal="center" vertical="top" wrapText="1"/>
    </xf>
    <xf numFmtId="0" fontId="13" fillId="0" borderId="33" xfId="4" applyFont="1" applyFill="1" applyBorder="1" applyAlignment="1">
      <alignment horizontal="center"/>
    </xf>
    <xf numFmtId="0" fontId="13" fillId="0" borderId="0" xfId="4" applyFont="1" applyFill="1" applyBorder="1" applyAlignment="1">
      <alignment horizontal="center"/>
    </xf>
    <xf numFmtId="0" fontId="13" fillId="0" borderId="34" xfId="4" applyFont="1" applyFill="1" applyBorder="1" applyAlignment="1">
      <alignment horizontal="center"/>
    </xf>
    <xf numFmtId="0" fontId="15" fillId="0" borderId="16" xfId="4" applyFont="1" applyBorder="1" applyAlignment="1">
      <alignment horizontal="center"/>
    </xf>
    <xf numFmtId="0" fontId="15" fillId="0" borderId="7" xfId="4" applyFont="1" applyBorder="1" applyAlignment="1">
      <alignment horizontal="center"/>
    </xf>
    <xf numFmtId="0" fontId="15" fillId="0" borderId="27" xfId="4" applyFont="1" applyBorder="1" applyAlignment="1">
      <alignment horizontal="center"/>
    </xf>
    <xf numFmtId="39" fontId="19" fillId="0" borderId="31" xfId="4" applyNumberFormat="1" applyFont="1" applyFill="1" applyBorder="1" applyAlignment="1">
      <alignment horizontal="left"/>
    </xf>
    <xf numFmtId="39" fontId="19" fillId="0" borderId="32" xfId="4" applyNumberFormat="1" applyFont="1" applyFill="1" applyBorder="1" applyAlignment="1">
      <alignment horizontal="left"/>
    </xf>
    <xf numFmtId="39" fontId="19" fillId="0" borderId="3" xfId="4" applyNumberFormat="1" applyFont="1" applyFill="1" applyBorder="1" applyAlignment="1">
      <alignment horizontal="left"/>
    </xf>
    <xf numFmtId="0" fontId="8" fillId="0" borderId="33" xfId="5" applyFont="1" applyFill="1" applyBorder="1" applyAlignment="1">
      <alignment horizontal="center"/>
    </xf>
    <xf numFmtId="0" fontId="8" fillId="0" borderId="0" xfId="5" applyFont="1" applyFill="1" applyBorder="1" applyAlignment="1">
      <alignment horizontal="center"/>
    </xf>
    <xf numFmtId="0" fontId="8" fillId="0" borderId="34" xfId="5" applyFont="1" applyFill="1" applyBorder="1" applyAlignment="1">
      <alignment horizontal="center"/>
    </xf>
    <xf numFmtId="0" fontId="14" fillId="0" borderId="0" xfId="4" applyFont="1" applyFill="1" applyBorder="1" applyAlignment="1">
      <alignment horizontal="center" vertical="center" wrapText="1"/>
    </xf>
    <xf numFmtId="0" fontId="14" fillId="0" borderId="35" xfId="4" applyFont="1" applyFill="1" applyBorder="1" applyAlignment="1">
      <alignment horizontal="center" wrapText="1"/>
    </xf>
    <xf numFmtId="0" fontId="14" fillId="0" borderId="36" xfId="4" applyFont="1" applyFill="1" applyBorder="1" applyAlignment="1">
      <alignment horizontal="center" wrapText="1"/>
    </xf>
    <xf numFmtId="0" fontId="14" fillId="0" borderId="4" xfId="4" applyFont="1" applyFill="1" applyBorder="1" applyAlignment="1">
      <alignment horizontal="center" wrapText="1"/>
    </xf>
    <xf numFmtId="39" fontId="14" fillId="0" borderId="0" xfId="4" applyNumberFormat="1" applyFont="1" applyFill="1" applyBorder="1" applyAlignment="1">
      <alignment horizontal="center" vertical="center" wrapText="1"/>
    </xf>
    <xf numFmtId="39" fontId="16" fillId="0" borderId="33" xfId="4" applyNumberFormat="1" applyFont="1" applyFill="1" applyBorder="1" applyAlignment="1">
      <alignment horizontal="left" wrapText="1"/>
    </xf>
    <xf numFmtId="39" fontId="16" fillId="0" borderId="34" xfId="4" applyNumberFormat="1" applyFont="1" applyFill="1" applyBorder="1" applyAlignment="1">
      <alignment horizontal="left" wrapText="1"/>
    </xf>
    <xf numFmtId="39" fontId="16" fillId="0" borderId="33" xfId="4" applyNumberFormat="1" applyFont="1" applyFill="1" applyBorder="1" applyAlignment="1">
      <alignment horizontal="left" vertical="top" wrapText="1"/>
    </xf>
    <xf numFmtId="39" fontId="16" fillId="0" borderId="34" xfId="4" applyNumberFormat="1" applyFont="1" applyFill="1" applyBorder="1" applyAlignment="1">
      <alignment horizontal="left" vertical="top" wrapText="1"/>
    </xf>
    <xf numFmtId="39" fontId="16" fillId="0" borderId="33" xfId="4" applyNumberFormat="1" applyFont="1" applyFill="1" applyBorder="1" applyAlignment="1">
      <alignment horizontal="center" wrapText="1"/>
    </xf>
    <xf numFmtId="39" fontId="16" fillId="0" borderId="0" xfId="4" applyNumberFormat="1" applyFont="1" applyFill="1" applyBorder="1" applyAlignment="1">
      <alignment horizontal="center" wrapText="1"/>
    </xf>
    <xf numFmtId="39" fontId="16" fillId="0" borderId="34" xfId="4" applyNumberFormat="1" applyFont="1" applyFill="1" applyBorder="1" applyAlignment="1">
      <alignment horizontal="center" wrapText="1"/>
    </xf>
    <xf numFmtId="0" fontId="9" fillId="0" borderId="0" xfId="5" applyFont="1" applyFill="1" applyAlignment="1">
      <alignment horizontal="center" vertical="top" wrapText="1"/>
    </xf>
  </cellXfs>
  <cellStyles count="7">
    <cellStyle name="Comma" xfId="1" builtinId="3"/>
    <cellStyle name="Comma 104" xfId="3"/>
    <cellStyle name="Comma 104 2" xfId="6"/>
    <cellStyle name="Normal" xfId="0" builtinId="0"/>
    <cellStyle name="Normal 10 27" xfId="4"/>
    <cellStyle name="Normal 109" xfId="2"/>
    <cellStyle name="Normal 109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opLeftCell="A7" zoomScaleNormal="100" workbookViewId="0"/>
  </sheetViews>
  <sheetFormatPr defaultRowHeight="14.4" x14ac:dyDescent="0.3"/>
  <cols>
    <col min="1" max="1" width="43" bestFit="1" customWidth="1"/>
    <col min="2" max="2" width="8.33203125" customWidth="1"/>
    <col min="3" max="3" width="12.5546875" customWidth="1"/>
    <col min="4" max="4" width="12" customWidth="1"/>
    <col min="5" max="5" width="13.33203125" customWidth="1"/>
    <col min="6" max="6" width="11.6640625" customWidth="1"/>
    <col min="7" max="7" width="13.88671875" customWidth="1"/>
    <col min="8" max="8" width="13" customWidth="1"/>
  </cols>
  <sheetData>
    <row r="1" spans="1:8" ht="21.6" thickBot="1" x14ac:dyDescent="0.45">
      <c r="A1" s="74"/>
      <c r="B1" s="6"/>
      <c r="C1" s="6"/>
      <c r="D1" s="3"/>
      <c r="E1" s="7"/>
      <c r="F1" s="3"/>
      <c r="G1" s="75"/>
      <c r="H1" s="1"/>
    </row>
    <row r="2" spans="1:8" ht="31.5" customHeight="1" x14ac:dyDescent="0.3">
      <c r="A2" s="166" t="s">
        <v>83</v>
      </c>
      <c r="B2" s="167"/>
      <c r="C2" s="167"/>
      <c r="D2" s="167"/>
      <c r="E2" s="167"/>
      <c r="F2" s="167"/>
      <c r="G2" s="168"/>
      <c r="H2" s="2"/>
    </row>
    <row r="3" spans="1:8" ht="27.75" customHeight="1" x14ac:dyDescent="0.3">
      <c r="A3" s="180" t="s">
        <v>84</v>
      </c>
      <c r="B3" s="181"/>
      <c r="C3" s="181"/>
      <c r="D3" s="181"/>
      <c r="E3" s="181"/>
      <c r="F3" s="181"/>
      <c r="G3" s="182"/>
      <c r="H3" s="65"/>
    </row>
    <row r="4" spans="1:8" ht="15.75" customHeight="1" x14ac:dyDescent="0.3">
      <c r="A4" s="169" t="s">
        <v>1</v>
      </c>
      <c r="B4" s="170"/>
      <c r="C4" s="170"/>
      <c r="D4" s="170"/>
      <c r="E4" s="170"/>
      <c r="F4" s="170"/>
      <c r="G4" s="171"/>
      <c r="H4" s="66"/>
    </row>
    <row r="5" spans="1:8" x14ac:dyDescent="0.3">
      <c r="A5" s="172"/>
      <c r="B5" s="173"/>
      <c r="C5" s="174"/>
      <c r="D5" s="178" t="s">
        <v>2</v>
      </c>
      <c r="E5" s="178"/>
      <c r="F5" s="178" t="s">
        <v>3</v>
      </c>
      <c r="G5" s="179"/>
      <c r="H5" s="4"/>
    </row>
    <row r="6" spans="1:8" ht="28.2" x14ac:dyDescent="0.3">
      <c r="A6" s="160" t="s">
        <v>4</v>
      </c>
      <c r="B6" s="161"/>
      <c r="C6" s="162"/>
      <c r="D6" s="68" t="s">
        <v>5</v>
      </c>
      <c r="E6" s="69" t="s">
        <v>6</v>
      </c>
      <c r="F6" s="68" t="s">
        <v>5</v>
      </c>
      <c r="G6" s="77" t="s">
        <v>6</v>
      </c>
      <c r="H6" s="5"/>
    </row>
    <row r="7" spans="1:8" ht="84" customHeight="1" x14ac:dyDescent="0.3">
      <c r="A7" s="175"/>
      <c r="B7" s="176"/>
      <c r="C7" s="177"/>
      <c r="D7" s="68" t="s">
        <v>7</v>
      </c>
      <c r="E7" s="69" t="s">
        <v>8</v>
      </c>
      <c r="F7" s="68" t="s">
        <v>7</v>
      </c>
      <c r="G7" s="77" t="s">
        <v>8</v>
      </c>
      <c r="H7" s="5"/>
    </row>
    <row r="8" spans="1:8" x14ac:dyDescent="0.3">
      <c r="A8" s="163" t="s">
        <v>9</v>
      </c>
      <c r="B8" s="164"/>
      <c r="C8" s="165"/>
      <c r="D8" s="72">
        <v>14187</v>
      </c>
      <c r="E8" s="73">
        <v>10967</v>
      </c>
      <c r="F8" s="72">
        <v>15848</v>
      </c>
      <c r="G8" s="79">
        <v>11919</v>
      </c>
      <c r="H8" s="2"/>
    </row>
    <row r="9" spans="1:8" x14ac:dyDescent="0.3">
      <c r="A9" s="78" t="s">
        <v>10</v>
      </c>
      <c r="B9" s="70"/>
      <c r="C9" s="71"/>
      <c r="D9" s="72">
        <v>7976</v>
      </c>
      <c r="E9" s="73">
        <v>5278</v>
      </c>
      <c r="F9" s="72">
        <v>8507</v>
      </c>
      <c r="G9" s="79">
        <v>5444</v>
      </c>
      <c r="H9" s="8"/>
    </row>
    <row r="10" spans="1:8" x14ac:dyDescent="0.3">
      <c r="A10" s="76" t="s">
        <v>11</v>
      </c>
      <c r="B10" s="67"/>
      <c r="C10" s="71"/>
      <c r="D10" s="72">
        <f>D8-D9</f>
        <v>6211</v>
      </c>
      <c r="E10" s="73">
        <f>E8-E9</f>
        <v>5689</v>
      </c>
      <c r="F10" s="72">
        <f>F8-F9</f>
        <v>7341</v>
      </c>
      <c r="G10" s="79">
        <f>G8-G9</f>
        <v>6475</v>
      </c>
      <c r="H10" s="8"/>
    </row>
    <row r="11" spans="1:8" ht="30" customHeight="1" x14ac:dyDescent="0.3">
      <c r="A11" s="157" t="s">
        <v>12</v>
      </c>
      <c r="B11" s="158"/>
      <c r="C11" s="159"/>
      <c r="D11" s="72">
        <v>4</v>
      </c>
      <c r="E11" s="73">
        <v>29</v>
      </c>
      <c r="F11" s="72">
        <v>-6</v>
      </c>
      <c r="G11" s="79">
        <v>69</v>
      </c>
      <c r="H11" s="8"/>
    </row>
    <row r="12" spans="1:8" x14ac:dyDescent="0.3">
      <c r="A12" s="78" t="s">
        <v>13</v>
      </c>
      <c r="B12" s="70"/>
      <c r="C12" s="71"/>
      <c r="D12" s="72">
        <v>640</v>
      </c>
      <c r="E12" s="73">
        <v>1284</v>
      </c>
      <c r="F12" s="72">
        <v>2827</v>
      </c>
      <c r="G12" s="79">
        <v>3193</v>
      </c>
      <c r="H12" s="8"/>
    </row>
    <row r="13" spans="1:8" ht="34.5" customHeight="1" x14ac:dyDescent="0.3">
      <c r="A13" s="183" t="s">
        <v>14</v>
      </c>
      <c r="B13" s="184"/>
      <c r="C13" s="184"/>
      <c r="D13" s="72">
        <v>3965</v>
      </c>
      <c r="E13" s="73">
        <v>3665</v>
      </c>
      <c r="F13" s="72">
        <v>6399</v>
      </c>
      <c r="G13" s="79">
        <v>5611</v>
      </c>
      <c r="H13" s="8"/>
    </row>
    <row r="14" spans="1:8" ht="19.5" customHeight="1" x14ac:dyDescent="0.3">
      <c r="A14" s="183" t="s">
        <v>15</v>
      </c>
      <c r="B14" s="184"/>
      <c r="C14" s="184"/>
      <c r="D14" s="72">
        <v>1866</v>
      </c>
      <c r="E14" s="73">
        <v>1812</v>
      </c>
      <c r="F14" s="72">
        <v>1961</v>
      </c>
      <c r="G14" s="79">
        <v>2047</v>
      </c>
      <c r="H14" s="8"/>
    </row>
    <row r="15" spans="1:8" x14ac:dyDescent="0.3">
      <c r="A15" s="185" t="s">
        <v>16</v>
      </c>
      <c r="B15" s="178"/>
      <c r="C15" s="178"/>
      <c r="D15" s="72">
        <f>D10+D11+D12-D13-D14</f>
        <v>1024</v>
      </c>
      <c r="E15" s="73">
        <f>E10+E11+E12-E13-E14</f>
        <v>1525</v>
      </c>
      <c r="F15" s="72">
        <f>F10+F11+F12-F13-F14</f>
        <v>1802</v>
      </c>
      <c r="G15" s="79">
        <f>G10+G11+G12-G13-G14</f>
        <v>2079</v>
      </c>
      <c r="H15" s="8"/>
    </row>
    <row r="16" spans="1:8" x14ac:dyDescent="0.3">
      <c r="A16" s="186" t="s">
        <v>17</v>
      </c>
      <c r="B16" s="187"/>
      <c r="C16" s="187"/>
      <c r="D16" s="72">
        <v>345</v>
      </c>
      <c r="E16" s="73">
        <v>477</v>
      </c>
      <c r="F16" s="72">
        <v>566</v>
      </c>
      <c r="G16" s="79">
        <v>776</v>
      </c>
      <c r="H16" s="8"/>
    </row>
    <row r="17" spans="1:8" ht="15" thickBot="1" x14ac:dyDescent="0.35">
      <c r="A17" s="188" t="s">
        <v>18</v>
      </c>
      <c r="B17" s="189"/>
      <c r="C17" s="189"/>
      <c r="D17" s="80">
        <f>D15-D16</f>
        <v>679</v>
      </c>
      <c r="E17" s="81">
        <f>E15-E16</f>
        <v>1048</v>
      </c>
      <c r="F17" s="80">
        <f>F15-F16</f>
        <v>1236</v>
      </c>
      <c r="G17" s="82">
        <f>G15-G16</f>
        <v>1303</v>
      </c>
      <c r="H17" s="8"/>
    </row>
  </sheetData>
  <mergeCells count="15">
    <mergeCell ref="A13:C13"/>
    <mergeCell ref="A15:C15"/>
    <mergeCell ref="A14:C14"/>
    <mergeCell ref="A16:C16"/>
    <mergeCell ref="A17:C17"/>
    <mergeCell ref="A11:C11"/>
    <mergeCell ref="A6:C6"/>
    <mergeCell ref="A8:C8"/>
    <mergeCell ref="A2:G2"/>
    <mergeCell ref="A4:G4"/>
    <mergeCell ref="A5:C5"/>
    <mergeCell ref="A7:C7"/>
    <mergeCell ref="D5:E5"/>
    <mergeCell ref="F5:G5"/>
    <mergeCell ref="A3:G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13" zoomScaleNormal="100" workbookViewId="0">
      <selection activeCell="D16" sqref="D16"/>
    </sheetView>
  </sheetViews>
  <sheetFormatPr defaultRowHeight="14.4" x14ac:dyDescent="0.3"/>
  <cols>
    <col min="1" max="1" width="47.109375" bestFit="1" customWidth="1"/>
    <col min="2" max="2" width="17.33203125" customWidth="1"/>
    <col min="3" max="3" width="12.88671875" customWidth="1"/>
    <col min="4" max="4" width="12.33203125" customWidth="1"/>
    <col min="5" max="5" width="11.6640625" customWidth="1"/>
    <col min="6" max="6" width="12.5546875" customWidth="1"/>
  </cols>
  <sheetData>
    <row r="1" spans="1:6" ht="15" thickBot="1" x14ac:dyDescent="0.35">
      <c r="A1" s="194"/>
      <c r="B1" s="195"/>
      <c r="C1" s="195"/>
      <c r="D1" s="195"/>
      <c r="E1" s="195"/>
      <c r="F1" s="196"/>
    </row>
    <row r="2" spans="1:6" x14ac:dyDescent="0.3">
      <c r="A2" s="200" t="s">
        <v>19</v>
      </c>
      <c r="B2" s="201"/>
      <c r="C2" s="201"/>
      <c r="D2" s="201"/>
      <c r="E2" s="201"/>
      <c r="F2" s="202"/>
    </row>
    <row r="3" spans="1:6" ht="33.75" customHeight="1" x14ac:dyDescent="0.3">
      <c r="A3" s="197" t="s">
        <v>0</v>
      </c>
      <c r="B3" s="198"/>
      <c r="C3" s="198"/>
      <c r="D3" s="198"/>
      <c r="E3" s="198"/>
      <c r="F3" s="199"/>
    </row>
    <row r="4" spans="1:6" ht="17.25" customHeight="1" x14ac:dyDescent="0.3">
      <c r="A4" s="197" t="s">
        <v>20</v>
      </c>
      <c r="B4" s="198"/>
      <c r="C4" s="198"/>
      <c r="D4" s="198"/>
      <c r="E4" s="198"/>
      <c r="F4" s="199"/>
    </row>
    <row r="5" spans="1:6" x14ac:dyDescent="0.3">
      <c r="A5" s="203"/>
      <c r="B5" s="204"/>
      <c r="C5" s="178" t="s">
        <v>2</v>
      </c>
      <c r="D5" s="178"/>
      <c r="E5" s="178" t="s">
        <v>3</v>
      </c>
      <c r="F5" s="179"/>
    </row>
    <row r="6" spans="1:6" ht="42" x14ac:dyDescent="0.3">
      <c r="A6" s="192" t="s">
        <v>4</v>
      </c>
      <c r="B6" s="193"/>
      <c r="C6" s="84" t="s">
        <v>21</v>
      </c>
      <c r="D6" s="85" t="s">
        <v>22</v>
      </c>
      <c r="E6" s="84" t="s">
        <v>21</v>
      </c>
      <c r="F6" s="97" t="s">
        <v>22</v>
      </c>
    </row>
    <row r="7" spans="1:6" ht="15" customHeight="1" x14ac:dyDescent="0.3">
      <c r="A7" s="190"/>
      <c r="B7" s="191"/>
      <c r="C7" s="84"/>
      <c r="D7" s="86"/>
      <c r="E7" s="84"/>
      <c r="F7" s="97"/>
    </row>
    <row r="8" spans="1:6" x14ac:dyDescent="0.3">
      <c r="A8" s="207" t="s">
        <v>23</v>
      </c>
      <c r="B8" s="208"/>
      <c r="C8" s="87"/>
      <c r="D8" s="88"/>
      <c r="E8" s="87"/>
      <c r="F8" s="98"/>
    </row>
    <row r="9" spans="1:6" x14ac:dyDescent="0.3">
      <c r="A9" s="99" t="s">
        <v>24</v>
      </c>
      <c r="B9" s="90"/>
      <c r="C9" s="87">
        <v>15580</v>
      </c>
      <c r="D9" s="88">
        <v>13822</v>
      </c>
      <c r="E9" s="91">
        <v>20384</v>
      </c>
      <c r="F9" s="100">
        <v>17598</v>
      </c>
    </row>
    <row r="10" spans="1:6" x14ac:dyDescent="0.3">
      <c r="A10" s="209" t="s">
        <v>25</v>
      </c>
      <c r="B10" s="210"/>
      <c r="C10" s="87">
        <v>11796</v>
      </c>
      <c r="D10" s="88">
        <v>9985</v>
      </c>
      <c r="E10" s="91">
        <v>15526</v>
      </c>
      <c r="F10" s="79">
        <v>12823</v>
      </c>
    </row>
    <row r="11" spans="1:6" x14ac:dyDescent="0.3">
      <c r="A11" s="211" t="s">
        <v>26</v>
      </c>
      <c r="B11" s="212"/>
      <c r="C11" s="87">
        <v>1548</v>
      </c>
      <c r="D11" s="88">
        <v>1551</v>
      </c>
      <c r="E11" s="91">
        <v>0</v>
      </c>
      <c r="F11" s="101">
        <v>0</v>
      </c>
    </row>
    <row r="12" spans="1:6" ht="31.5" customHeight="1" x14ac:dyDescent="0.3">
      <c r="A12" s="213" t="s">
        <v>27</v>
      </c>
      <c r="B12" s="214"/>
      <c r="C12" s="91">
        <v>130394</v>
      </c>
      <c r="D12" s="88">
        <v>138973</v>
      </c>
      <c r="E12" s="91">
        <v>142778</v>
      </c>
      <c r="F12" s="100">
        <v>145638</v>
      </c>
    </row>
    <row r="13" spans="1:6" x14ac:dyDescent="0.3">
      <c r="A13" s="217" t="s">
        <v>28</v>
      </c>
      <c r="B13" s="218"/>
      <c r="C13" s="87">
        <v>3629</v>
      </c>
      <c r="D13" s="88">
        <v>3510</v>
      </c>
      <c r="E13" s="91">
        <v>570</v>
      </c>
      <c r="F13" s="100">
        <v>405</v>
      </c>
    </row>
    <row r="14" spans="1:6" ht="32.25" customHeight="1" x14ac:dyDescent="0.3">
      <c r="A14" s="213" t="s">
        <v>29</v>
      </c>
      <c r="B14" s="214"/>
      <c r="C14" s="87">
        <v>0</v>
      </c>
      <c r="D14" s="88">
        <v>0</v>
      </c>
      <c r="E14" s="91">
        <v>821</v>
      </c>
      <c r="F14" s="100">
        <v>821</v>
      </c>
    </row>
    <row r="15" spans="1:6" x14ac:dyDescent="0.3">
      <c r="A15" s="99" t="s">
        <v>30</v>
      </c>
      <c r="B15" s="90"/>
      <c r="C15" s="87">
        <v>3112</v>
      </c>
      <c r="D15" s="88">
        <v>3347</v>
      </c>
      <c r="E15" s="91">
        <v>5407</v>
      </c>
      <c r="F15" s="100">
        <v>5500</v>
      </c>
    </row>
    <row r="16" spans="1:6" x14ac:dyDescent="0.3">
      <c r="A16" s="99" t="s">
        <v>31</v>
      </c>
      <c r="B16" s="90"/>
      <c r="C16" s="87">
        <f>3028+1</f>
        <v>3029</v>
      </c>
      <c r="D16" s="88">
        <v>3387</v>
      </c>
      <c r="E16" s="91">
        <v>8487</v>
      </c>
      <c r="F16" s="100">
        <v>8954</v>
      </c>
    </row>
    <row r="17" spans="1:6" x14ac:dyDescent="0.3">
      <c r="A17" s="102" t="s">
        <v>32</v>
      </c>
      <c r="B17" s="92"/>
      <c r="C17" s="91">
        <f>SUM(C9:C16)</f>
        <v>169088</v>
      </c>
      <c r="D17" s="91">
        <f>SUM(D9:D16)</f>
        <v>174575</v>
      </c>
      <c r="E17" s="91">
        <f>SUM(E9:E16)</f>
        <v>193973</v>
      </c>
      <c r="F17" s="103">
        <f>SUM(F9:F16)</f>
        <v>191739</v>
      </c>
    </row>
    <row r="18" spans="1:6" x14ac:dyDescent="0.3">
      <c r="A18" s="223"/>
      <c r="B18" s="224"/>
      <c r="C18" s="93"/>
      <c r="D18" s="93"/>
      <c r="E18" s="93"/>
      <c r="F18" s="104"/>
    </row>
    <row r="19" spans="1:6" x14ac:dyDescent="0.3">
      <c r="A19" s="207" t="s">
        <v>33</v>
      </c>
      <c r="B19" s="208"/>
      <c r="C19" s="94">
        <v>0</v>
      </c>
      <c r="D19" s="94">
        <v>0</v>
      </c>
      <c r="E19" s="94">
        <v>0</v>
      </c>
      <c r="F19" s="105">
        <v>0</v>
      </c>
    </row>
    <row r="20" spans="1:6" x14ac:dyDescent="0.3">
      <c r="A20" s="215" t="s">
        <v>34</v>
      </c>
      <c r="B20" s="216"/>
      <c r="C20" s="87">
        <v>11148</v>
      </c>
      <c r="D20" s="88">
        <v>6742</v>
      </c>
      <c r="E20" s="87">
        <v>14158</v>
      </c>
      <c r="F20" s="100">
        <v>9282</v>
      </c>
    </row>
    <row r="21" spans="1:6" x14ac:dyDescent="0.3">
      <c r="A21" s="215" t="s">
        <v>35</v>
      </c>
      <c r="B21" s="216"/>
      <c r="C21" s="87">
        <v>99474</v>
      </c>
      <c r="D21" s="88">
        <v>100149</v>
      </c>
      <c r="E21" s="87">
        <v>107170</v>
      </c>
      <c r="F21" s="100">
        <v>102704</v>
      </c>
    </row>
    <row r="22" spans="1:6" ht="15.75" customHeight="1" x14ac:dyDescent="0.3">
      <c r="A22" s="219" t="s">
        <v>36</v>
      </c>
      <c r="B22" s="220"/>
      <c r="C22" s="87">
        <v>15925</v>
      </c>
      <c r="D22" s="88">
        <v>23544</v>
      </c>
      <c r="E22" s="87">
        <v>15792</v>
      </c>
      <c r="F22" s="100">
        <v>23411</v>
      </c>
    </row>
    <row r="23" spans="1:6" ht="16.5" customHeight="1" x14ac:dyDescent="0.3">
      <c r="A23" s="99" t="s">
        <v>37</v>
      </c>
      <c r="B23" s="90"/>
      <c r="C23" s="87">
        <v>5202</v>
      </c>
      <c r="D23" s="88">
        <v>8795</v>
      </c>
      <c r="E23" s="87">
        <v>11342</v>
      </c>
      <c r="F23" s="100">
        <v>14128</v>
      </c>
    </row>
    <row r="24" spans="1:6" x14ac:dyDescent="0.3">
      <c r="A24" s="102" t="s">
        <v>38</v>
      </c>
      <c r="B24" s="92"/>
      <c r="C24" s="87">
        <f>SUM(C19:C23)</f>
        <v>131749</v>
      </c>
      <c r="D24" s="89">
        <f>SUM(D19:D23)</f>
        <v>139230</v>
      </c>
      <c r="E24" s="87">
        <f>SUM(E19:E23)</f>
        <v>148462</v>
      </c>
      <c r="F24" s="98">
        <f>SUM(F19:F23)</f>
        <v>149525</v>
      </c>
    </row>
    <row r="25" spans="1:6" x14ac:dyDescent="0.3">
      <c r="A25" s="106"/>
      <c r="B25" s="96"/>
      <c r="C25" s="95">
        <v>130204.655</v>
      </c>
      <c r="D25" s="95">
        <v>141413.53899999999</v>
      </c>
      <c r="E25" s="95">
        <v>140169.51199999999</v>
      </c>
      <c r="F25" s="107">
        <v>150687.08600000001</v>
      </c>
    </row>
    <row r="26" spans="1:6" x14ac:dyDescent="0.3">
      <c r="A26" s="207" t="s">
        <v>39</v>
      </c>
      <c r="B26" s="208"/>
      <c r="C26" s="95">
        <v>2.3E-2</v>
      </c>
      <c r="D26" s="95">
        <v>2.1999999999999999E-2</v>
      </c>
      <c r="E26" s="95">
        <v>1E-3</v>
      </c>
      <c r="F26" s="107">
        <v>-1E-3</v>
      </c>
    </row>
    <row r="27" spans="1:6" x14ac:dyDescent="0.3">
      <c r="A27" s="217" t="s">
        <v>40</v>
      </c>
      <c r="B27" s="218"/>
      <c r="C27" s="91">
        <v>18016</v>
      </c>
      <c r="D27" s="88">
        <v>16170</v>
      </c>
      <c r="E27" s="87">
        <v>18016</v>
      </c>
      <c r="F27" s="100">
        <v>16170</v>
      </c>
    </row>
    <row r="28" spans="1:6" x14ac:dyDescent="0.3">
      <c r="A28" s="99" t="s">
        <v>41</v>
      </c>
      <c r="B28" s="90"/>
      <c r="C28" s="91">
        <v>2640</v>
      </c>
      <c r="D28" s="88">
        <v>2407</v>
      </c>
      <c r="E28" s="87">
        <v>2729</v>
      </c>
      <c r="F28" s="100">
        <v>2465</v>
      </c>
    </row>
    <row r="29" spans="1:6" x14ac:dyDescent="0.3">
      <c r="A29" s="99" t="s">
        <v>42</v>
      </c>
      <c r="B29" s="90"/>
      <c r="C29" s="91">
        <v>17351</v>
      </c>
      <c r="D29" s="88">
        <v>16942</v>
      </c>
      <c r="E29" s="87">
        <v>20905</v>
      </c>
      <c r="F29" s="100">
        <v>20555</v>
      </c>
    </row>
    <row r="30" spans="1:6" x14ac:dyDescent="0.3">
      <c r="A30" s="99" t="s">
        <v>43</v>
      </c>
      <c r="B30" s="90"/>
      <c r="C30" s="91">
        <f>-668</f>
        <v>-668</v>
      </c>
      <c r="D30" s="88">
        <v>-174</v>
      </c>
      <c r="E30" s="87">
        <v>623</v>
      </c>
      <c r="F30" s="100">
        <v>356</v>
      </c>
    </row>
    <row r="31" spans="1:6" x14ac:dyDescent="0.3">
      <c r="A31" s="225" t="s">
        <v>44</v>
      </c>
      <c r="B31" s="226"/>
      <c r="C31" s="87">
        <f>SUM(C27:C30)</f>
        <v>37339</v>
      </c>
      <c r="D31" s="88">
        <f>SUM(D27:D30)</f>
        <v>35345</v>
      </c>
      <c r="E31" s="87">
        <f>SUM(E27:E30)</f>
        <v>42273</v>
      </c>
      <c r="F31" s="100">
        <f>SUM(F27:F30)</f>
        <v>39546</v>
      </c>
    </row>
    <row r="32" spans="1:6" x14ac:dyDescent="0.3">
      <c r="A32" s="99" t="s">
        <v>45</v>
      </c>
      <c r="B32" s="90"/>
      <c r="C32" s="87">
        <v>0</v>
      </c>
      <c r="D32" s="88">
        <v>0</v>
      </c>
      <c r="E32" s="87">
        <v>3238</v>
      </c>
      <c r="F32" s="98">
        <v>2668</v>
      </c>
    </row>
    <row r="33" spans="1:6" ht="18" customHeight="1" x14ac:dyDescent="0.3">
      <c r="A33" s="221" t="s">
        <v>46</v>
      </c>
      <c r="B33" s="222"/>
      <c r="C33" s="87">
        <f>C31+C32</f>
        <v>37339</v>
      </c>
      <c r="D33" s="87">
        <f t="shared" ref="D33:F33" si="0">D31+D32</f>
        <v>35345</v>
      </c>
      <c r="E33" s="87">
        <f t="shared" si="0"/>
        <v>45511</v>
      </c>
      <c r="F33" s="108">
        <f t="shared" si="0"/>
        <v>42214</v>
      </c>
    </row>
    <row r="34" spans="1:6" ht="15" thickBot="1" x14ac:dyDescent="0.35">
      <c r="A34" s="205" t="s">
        <v>47</v>
      </c>
      <c r="B34" s="206"/>
      <c r="C34" s="109">
        <v>18.29</v>
      </c>
      <c r="D34" s="110">
        <v>19.600000000000001</v>
      </c>
      <c r="E34" s="109">
        <v>20.7</v>
      </c>
      <c r="F34" s="111">
        <v>21.93</v>
      </c>
    </row>
    <row r="35" spans="1:6" x14ac:dyDescent="0.3">
      <c r="A35" s="10"/>
      <c r="B35" s="9"/>
      <c r="C35" s="11"/>
      <c r="D35" s="13"/>
      <c r="E35" s="11"/>
      <c r="F35" s="12"/>
    </row>
    <row r="36" spans="1:6" ht="15" customHeight="1" x14ac:dyDescent="0.3"/>
  </sheetData>
  <mergeCells count="25">
    <mergeCell ref="A34:B34"/>
    <mergeCell ref="A8:B8"/>
    <mergeCell ref="A10:B10"/>
    <mergeCell ref="A11:B11"/>
    <mergeCell ref="A12:B12"/>
    <mergeCell ref="A20:B20"/>
    <mergeCell ref="A13:B13"/>
    <mergeCell ref="A14:B14"/>
    <mergeCell ref="A22:B22"/>
    <mergeCell ref="A26:B26"/>
    <mergeCell ref="A27:B27"/>
    <mergeCell ref="A33:B33"/>
    <mergeCell ref="A18:B18"/>
    <mergeCell ref="A19:B19"/>
    <mergeCell ref="A21:B21"/>
    <mergeCell ref="A31:B31"/>
    <mergeCell ref="A7:B7"/>
    <mergeCell ref="A6:B6"/>
    <mergeCell ref="A1:F1"/>
    <mergeCell ref="A4:F4"/>
    <mergeCell ref="A2:F2"/>
    <mergeCell ref="A3:F3"/>
    <mergeCell ref="C5:D5"/>
    <mergeCell ref="E5:F5"/>
    <mergeCell ref="A5:B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abSelected="1" zoomScaleNormal="100" workbookViewId="0">
      <selection activeCell="A41" sqref="A41"/>
    </sheetView>
  </sheetViews>
  <sheetFormatPr defaultRowHeight="14.4" x14ac:dyDescent="0.3"/>
  <cols>
    <col min="1" max="1" width="74.33203125" bestFit="1" customWidth="1"/>
    <col min="2" max="2" width="12.88671875" customWidth="1"/>
    <col min="3" max="4" width="12.6640625" customWidth="1"/>
    <col min="5" max="5" width="17.5546875" bestFit="1" customWidth="1"/>
  </cols>
  <sheetData>
    <row r="1" spans="1:6" x14ac:dyDescent="0.3">
      <c r="A1" s="119"/>
      <c r="B1" s="120"/>
      <c r="C1" s="120"/>
      <c r="D1" s="120"/>
      <c r="E1" s="121"/>
    </row>
    <row r="2" spans="1:6" ht="19.5" customHeight="1" x14ac:dyDescent="0.3">
      <c r="A2" s="235" t="s">
        <v>19</v>
      </c>
      <c r="B2" s="236"/>
      <c r="C2" s="236"/>
      <c r="D2" s="236"/>
      <c r="E2" s="237"/>
      <c r="F2" s="118"/>
    </row>
    <row r="3" spans="1:6" ht="33" customHeight="1" x14ac:dyDescent="0.3">
      <c r="A3" s="235" t="s">
        <v>0</v>
      </c>
      <c r="B3" s="236"/>
      <c r="C3" s="236"/>
      <c r="D3" s="236"/>
      <c r="E3" s="237"/>
      <c r="F3" s="118"/>
    </row>
    <row r="4" spans="1:6" ht="18" x14ac:dyDescent="0.35">
      <c r="A4" s="238" t="s">
        <v>50</v>
      </c>
      <c r="B4" s="239"/>
      <c r="C4" s="239"/>
      <c r="D4" s="239"/>
      <c r="E4" s="240"/>
      <c r="F4" s="15"/>
    </row>
    <row r="5" spans="1:6" ht="15.6" x14ac:dyDescent="0.3">
      <c r="A5" s="122"/>
      <c r="B5" s="14"/>
      <c r="C5" s="14"/>
      <c r="D5" s="14"/>
      <c r="E5" s="123"/>
      <c r="F5" s="14"/>
    </row>
    <row r="6" spans="1:6" ht="15.6" x14ac:dyDescent="0.3">
      <c r="A6" s="124" t="s">
        <v>56</v>
      </c>
      <c r="B6" s="241" t="s">
        <v>51</v>
      </c>
      <c r="C6" s="242"/>
      <c r="D6" s="241" t="s">
        <v>52</v>
      </c>
      <c r="E6" s="243"/>
      <c r="F6" s="14"/>
    </row>
    <row r="7" spans="1:6" ht="32.25" customHeight="1" x14ac:dyDescent="0.3">
      <c r="A7" s="125" t="s">
        <v>55</v>
      </c>
      <c r="B7" s="63" t="s">
        <v>53</v>
      </c>
      <c r="C7" s="63" t="s">
        <v>54</v>
      </c>
      <c r="D7" s="147" t="s">
        <v>53</v>
      </c>
      <c r="E7" s="148" t="s">
        <v>54</v>
      </c>
      <c r="F7" s="14"/>
    </row>
    <row r="8" spans="1:6" ht="15.6" x14ac:dyDescent="0.3">
      <c r="A8" s="126" t="s">
        <v>57</v>
      </c>
      <c r="B8" s="16">
        <v>21.74</v>
      </c>
      <c r="C8" s="17">
        <v>10</v>
      </c>
      <c r="D8" s="16">
        <v>17.59</v>
      </c>
      <c r="E8" s="127">
        <v>8</v>
      </c>
      <c r="F8" s="14"/>
    </row>
    <row r="9" spans="1:6" ht="15.6" x14ac:dyDescent="0.3">
      <c r="A9" s="122" t="s">
        <v>58</v>
      </c>
      <c r="B9" s="18">
        <v>22.63</v>
      </c>
      <c r="C9" s="17">
        <v>14</v>
      </c>
      <c r="D9" s="18">
        <v>18.579999999999998</v>
      </c>
      <c r="E9" s="127">
        <v>12</v>
      </c>
      <c r="F9" s="14"/>
    </row>
    <row r="10" spans="1:6" ht="36" customHeight="1" x14ac:dyDescent="0.3">
      <c r="A10" s="128" t="s">
        <v>59</v>
      </c>
      <c r="B10" s="19">
        <v>39.9</v>
      </c>
      <c r="C10" s="20">
        <v>10</v>
      </c>
      <c r="D10" s="19">
        <v>35.294205432493783</v>
      </c>
      <c r="E10" s="129">
        <v>10</v>
      </c>
      <c r="F10" s="21"/>
    </row>
    <row r="11" spans="1:6" ht="15.6" x14ac:dyDescent="0.3">
      <c r="A11" s="130" t="s">
        <v>60</v>
      </c>
      <c r="B11" s="22"/>
      <c r="C11" s="23"/>
      <c r="D11" s="22"/>
      <c r="E11" s="131"/>
      <c r="F11" s="14"/>
    </row>
    <row r="12" spans="1:6" ht="15.6" x14ac:dyDescent="0.3">
      <c r="A12" s="132" t="s">
        <v>61</v>
      </c>
      <c r="B12" s="24"/>
      <c r="C12" s="25">
        <v>15.71</v>
      </c>
      <c r="D12" s="26"/>
      <c r="E12" s="133">
        <v>10.57</v>
      </c>
      <c r="F12" s="14"/>
    </row>
    <row r="13" spans="1:6" ht="15.6" x14ac:dyDescent="0.3">
      <c r="A13" s="132" t="s">
        <v>62</v>
      </c>
      <c r="B13" s="24"/>
      <c r="C13" s="25">
        <v>7.51</v>
      </c>
      <c r="D13" s="26"/>
      <c r="E13" s="133">
        <v>2.37</v>
      </c>
      <c r="F13" s="14"/>
    </row>
    <row r="14" spans="1:6" ht="15.6" x14ac:dyDescent="0.3">
      <c r="A14" s="134" t="s">
        <v>63</v>
      </c>
      <c r="B14" s="24"/>
      <c r="C14" s="25">
        <v>27.04</v>
      </c>
      <c r="D14" s="26"/>
      <c r="E14" s="133">
        <v>11.033905617667191</v>
      </c>
      <c r="F14" s="14"/>
    </row>
    <row r="15" spans="1:6" ht="15.6" x14ac:dyDescent="0.3">
      <c r="A15" s="135" t="s">
        <v>64</v>
      </c>
      <c r="B15" s="27"/>
      <c r="C15" s="28">
        <v>47.33</v>
      </c>
      <c r="D15" s="29"/>
      <c r="E15" s="136">
        <v>62.68</v>
      </c>
      <c r="F15" s="14"/>
    </row>
    <row r="16" spans="1:6" ht="15.6" x14ac:dyDescent="0.3">
      <c r="A16" s="130" t="s">
        <v>65</v>
      </c>
      <c r="B16" s="30"/>
      <c r="C16" s="31"/>
      <c r="D16" s="30"/>
      <c r="E16" s="137"/>
      <c r="F16" s="32"/>
    </row>
    <row r="17" spans="1:6" ht="15.6" x14ac:dyDescent="0.3">
      <c r="A17" s="138" t="s">
        <v>66</v>
      </c>
      <c r="B17" s="33"/>
      <c r="C17" s="149">
        <v>7.9813175025403682</v>
      </c>
      <c r="D17" s="33"/>
      <c r="E17" s="139">
        <v>7.16</v>
      </c>
      <c r="F17" s="34"/>
    </row>
    <row r="18" spans="1:6" ht="15.6" x14ac:dyDescent="0.3">
      <c r="A18" s="132" t="s">
        <v>67</v>
      </c>
      <c r="B18" s="33"/>
      <c r="C18" s="149">
        <v>1.2276147934310759</v>
      </c>
      <c r="D18" s="33"/>
      <c r="E18" s="139">
        <v>1.8</v>
      </c>
      <c r="F18" s="34"/>
    </row>
    <row r="19" spans="1:6" ht="15.6" x14ac:dyDescent="0.3">
      <c r="A19" s="132" t="s">
        <v>68</v>
      </c>
      <c r="B19" s="33"/>
      <c r="C19" s="149">
        <v>3.7871698621539336</v>
      </c>
      <c r="D19" s="33"/>
      <c r="E19" s="139">
        <v>6.01</v>
      </c>
      <c r="F19" s="34"/>
    </row>
    <row r="20" spans="1:6" ht="15.6" x14ac:dyDescent="0.3">
      <c r="A20" s="135" t="s">
        <v>69</v>
      </c>
      <c r="B20" s="35"/>
      <c r="C20" s="150">
        <v>49.943364649874709</v>
      </c>
      <c r="D20" s="35"/>
      <c r="E20" s="140">
        <v>45.33</v>
      </c>
      <c r="F20" s="34"/>
    </row>
    <row r="21" spans="1:6" ht="15.6" x14ac:dyDescent="0.3">
      <c r="A21" s="141" t="s">
        <v>70</v>
      </c>
      <c r="B21" s="36"/>
      <c r="C21" s="37"/>
      <c r="D21" s="22"/>
      <c r="E21" s="142"/>
      <c r="F21" s="38"/>
    </row>
    <row r="22" spans="1:6" ht="49.5" customHeight="1" x14ac:dyDescent="0.3">
      <c r="A22" s="143" t="s">
        <v>71</v>
      </c>
      <c r="B22" s="36"/>
      <c r="C22" s="151">
        <v>189.22</v>
      </c>
      <c r="D22" s="152"/>
      <c r="E22" s="153">
        <v>181.61710001882184</v>
      </c>
      <c r="F22" s="38"/>
    </row>
    <row r="23" spans="1:6" ht="15.6" x14ac:dyDescent="0.3">
      <c r="A23" s="135" t="s">
        <v>72</v>
      </c>
      <c r="B23" s="39"/>
      <c r="C23" s="154">
        <v>17.7</v>
      </c>
      <c r="D23" s="155"/>
      <c r="E23" s="156">
        <v>17.874888446986787</v>
      </c>
      <c r="F23" s="40"/>
    </row>
    <row r="24" spans="1:6" ht="15.6" x14ac:dyDescent="0.3">
      <c r="A24" s="141" t="s">
        <v>73</v>
      </c>
      <c r="B24" s="21"/>
      <c r="C24" s="41"/>
      <c r="D24" s="42"/>
      <c r="E24" s="144"/>
      <c r="F24" s="40"/>
    </row>
    <row r="25" spans="1:6" ht="15.6" x14ac:dyDescent="0.3">
      <c r="A25" s="132" t="s">
        <v>74</v>
      </c>
      <c r="B25" s="21"/>
      <c r="C25" s="43">
        <v>111</v>
      </c>
      <c r="D25" s="21"/>
      <c r="E25" s="145">
        <v>112</v>
      </c>
      <c r="F25" s="40"/>
    </row>
    <row r="26" spans="1:6" ht="54.75" customHeight="1" thickBot="1" x14ac:dyDescent="0.35">
      <c r="A26" s="146" t="s">
        <v>75</v>
      </c>
      <c r="B26" s="231" t="s">
        <v>48</v>
      </c>
      <c r="C26" s="232"/>
      <c r="D26" s="233" t="s">
        <v>49</v>
      </c>
      <c r="E26" s="234"/>
      <c r="F26" s="40"/>
    </row>
    <row r="27" spans="1:6" ht="15.6" x14ac:dyDescent="0.3">
      <c r="A27" s="46"/>
      <c r="B27" s="44"/>
      <c r="C27" s="44"/>
      <c r="D27" s="45"/>
      <c r="E27" s="47"/>
      <c r="F27" s="14"/>
    </row>
    <row r="28" spans="1:6" ht="15.6" x14ac:dyDescent="0.3">
      <c r="A28" s="48" t="s">
        <v>76</v>
      </c>
      <c r="B28" s="44"/>
      <c r="C28" s="44"/>
      <c r="D28" s="45"/>
      <c r="E28" s="47"/>
      <c r="F28" s="14"/>
    </row>
    <row r="29" spans="1:6" ht="15.6" x14ac:dyDescent="0.3">
      <c r="A29" s="229" t="s">
        <v>77</v>
      </c>
      <c r="B29" s="229"/>
      <c r="C29" s="229"/>
      <c r="D29" s="229"/>
      <c r="E29" s="229"/>
      <c r="F29" s="14"/>
    </row>
    <row r="30" spans="1:6" ht="15.6" x14ac:dyDescent="0.3">
      <c r="A30" s="229"/>
      <c r="B30" s="229"/>
      <c r="C30" s="229"/>
      <c r="D30" s="229"/>
      <c r="E30" s="229"/>
      <c r="F30" s="14"/>
    </row>
    <row r="31" spans="1:6" ht="15.6" x14ac:dyDescent="0.3">
      <c r="A31" s="112"/>
      <c r="B31" s="112"/>
      <c r="C31" s="112"/>
      <c r="D31" s="112"/>
      <c r="E31" s="112"/>
      <c r="F31" s="14"/>
    </row>
    <row r="32" spans="1:6" ht="37.5" customHeight="1" x14ac:dyDescent="0.3">
      <c r="A32" s="228" t="s">
        <v>78</v>
      </c>
      <c r="B32" s="228"/>
      <c r="C32" s="228"/>
      <c r="D32" s="228"/>
      <c r="E32" s="228"/>
      <c r="F32" s="14"/>
    </row>
    <row r="33" spans="1:6" ht="73.5" customHeight="1" x14ac:dyDescent="0.3">
      <c r="A33" s="228" t="s">
        <v>79</v>
      </c>
      <c r="B33" s="228"/>
      <c r="C33" s="228"/>
      <c r="D33" s="228"/>
      <c r="E33" s="228"/>
      <c r="F33" s="14"/>
    </row>
    <row r="34" spans="1:6" x14ac:dyDescent="0.3">
      <c r="A34" s="229"/>
      <c r="B34" s="229"/>
      <c r="C34" s="229"/>
      <c r="D34" s="229"/>
      <c r="E34" s="229"/>
      <c r="F34" s="229"/>
    </row>
    <row r="35" spans="1:6" x14ac:dyDescent="0.3">
      <c r="A35" s="229"/>
      <c r="B35" s="229"/>
      <c r="C35" s="229"/>
      <c r="D35" s="229"/>
      <c r="E35" s="229"/>
      <c r="F35" s="229"/>
    </row>
    <row r="36" spans="1:6" ht="15.6" x14ac:dyDescent="0.3">
      <c r="A36" s="229"/>
      <c r="B36" s="229"/>
      <c r="C36" s="229"/>
      <c r="D36" s="229"/>
      <c r="E36" s="229"/>
      <c r="F36" s="49"/>
    </row>
    <row r="37" spans="1:6" ht="15.6" x14ac:dyDescent="0.3">
      <c r="A37" s="229"/>
      <c r="B37" s="229"/>
      <c r="C37" s="229"/>
      <c r="D37" s="229"/>
      <c r="E37" s="229"/>
      <c r="F37" s="50"/>
    </row>
    <row r="38" spans="1:6" ht="15.6" x14ac:dyDescent="0.3">
      <c r="A38" s="51"/>
      <c r="B38" s="44"/>
      <c r="C38" s="44"/>
      <c r="D38" s="45"/>
      <c r="E38" s="47"/>
      <c r="F38" s="38"/>
    </row>
    <row r="39" spans="1:6" ht="106.8" customHeight="1" x14ac:dyDescent="0.3">
      <c r="A39" s="262" t="s">
        <v>87</v>
      </c>
      <c r="B39" s="230" t="s">
        <v>81</v>
      </c>
      <c r="C39" s="230"/>
      <c r="D39" s="45"/>
      <c r="E39" s="47"/>
      <c r="F39" s="38"/>
    </row>
    <row r="40" spans="1:6" ht="15.6" x14ac:dyDescent="0.3">
      <c r="A40" s="52"/>
      <c r="B40" s="44"/>
      <c r="C40" s="44"/>
      <c r="D40" s="52"/>
      <c r="E40" s="47"/>
      <c r="F40" s="38"/>
    </row>
    <row r="41" spans="1:6" ht="78" x14ac:dyDescent="0.3">
      <c r="A41" s="64" t="s">
        <v>86</v>
      </c>
      <c r="B41" s="54"/>
      <c r="C41" s="55"/>
      <c r="D41" s="53"/>
      <c r="E41" s="56"/>
      <c r="F41" s="57"/>
    </row>
    <row r="42" spans="1:6" ht="99" customHeight="1" x14ac:dyDescent="0.3">
      <c r="A42" s="227" t="s">
        <v>82</v>
      </c>
      <c r="B42" s="227"/>
      <c r="C42" s="227"/>
      <c r="D42" s="227"/>
      <c r="E42" s="227"/>
      <c r="F42" s="57"/>
    </row>
    <row r="43" spans="1:6" ht="15.6" x14ac:dyDescent="0.3">
      <c r="A43" s="58"/>
      <c r="B43" s="59"/>
      <c r="C43" s="60"/>
      <c r="D43" s="58"/>
      <c r="E43" s="61"/>
      <c r="F43" s="62"/>
    </row>
    <row r="44" spans="1:6" ht="15.6" x14ac:dyDescent="0.3">
      <c r="A44" s="53"/>
      <c r="B44" s="44"/>
      <c r="C44" s="44"/>
      <c r="D44" s="53"/>
      <c r="E44" s="47"/>
      <c r="F44" s="47"/>
    </row>
  </sheetData>
  <mergeCells count="14">
    <mergeCell ref="B26:C26"/>
    <mergeCell ref="D26:E26"/>
    <mergeCell ref="A2:E2"/>
    <mergeCell ref="A3:E3"/>
    <mergeCell ref="A4:E4"/>
    <mergeCell ref="B6:C6"/>
    <mergeCell ref="D6:E6"/>
    <mergeCell ref="A42:E42"/>
    <mergeCell ref="A32:E32"/>
    <mergeCell ref="A33:E33"/>
    <mergeCell ref="A29:E30"/>
    <mergeCell ref="A34:F35"/>
    <mergeCell ref="A36:E37"/>
    <mergeCell ref="B39:C3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topLeftCell="A4" workbookViewId="0">
      <selection sqref="A1:H1"/>
    </sheetView>
  </sheetViews>
  <sheetFormatPr defaultRowHeight="14.4" x14ac:dyDescent="0.3"/>
  <cols>
    <col min="1" max="1" width="38.109375" bestFit="1" customWidth="1"/>
    <col min="3" max="3" width="11.6640625" customWidth="1"/>
    <col min="4" max="4" width="12" customWidth="1"/>
    <col min="7" max="7" width="5.44140625" customWidth="1"/>
  </cols>
  <sheetData>
    <row r="1" spans="1:8" ht="15.6" x14ac:dyDescent="0.3">
      <c r="A1" s="244" t="s">
        <v>76</v>
      </c>
      <c r="B1" s="245"/>
      <c r="C1" s="245"/>
      <c r="D1" s="245"/>
      <c r="E1" s="245"/>
      <c r="F1" s="245"/>
      <c r="G1" s="245"/>
      <c r="H1" s="246"/>
    </row>
    <row r="2" spans="1:8" ht="15.75" customHeight="1" x14ac:dyDescent="0.3">
      <c r="A2" s="255" t="s">
        <v>77</v>
      </c>
      <c r="B2" s="229"/>
      <c r="C2" s="229"/>
      <c r="D2" s="229"/>
      <c r="E2" s="229"/>
      <c r="F2" s="229"/>
      <c r="G2" s="229"/>
      <c r="H2" s="256"/>
    </row>
    <row r="3" spans="1:8" ht="15.75" customHeight="1" x14ac:dyDescent="0.3">
      <c r="A3" s="255"/>
      <c r="B3" s="229"/>
      <c r="C3" s="229"/>
      <c r="D3" s="229"/>
      <c r="E3" s="229"/>
      <c r="F3" s="229"/>
      <c r="G3" s="229"/>
      <c r="H3" s="256"/>
    </row>
    <row r="4" spans="1:8" ht="15.6" x14ac:dyDescent="0.3">
      <c r="A4" s="259"/>
      <c r="B4" s="260"/>
      <c r="C4" s="260"/>
      <c r="D4" s="260"/>
      <c r="E4" s="260"/>
      <c r="F4" s="260"/>
      <c r="G4" s="260"/>
      <c r="H4" s="261"/>
    </row>
    <row r="5" spans="1:8" ht="34.5" customHeight="1" x14ac:dyDescent="0.3">
      <c r="A5" s="257" t="s">
        <v>78</v>
      </c>
      <c r="B5" s="228"/>
      <c r="C5" s="228"/>
      <c r="D5" s="228"/>
      <c r="E5" s="228"/>
      <c r="F5" s="228"/>
      <c r="G5" s="228"/>
      <c r="H5" s="258"/>
    </row>
    <row r="6" spans="1:8" ht="67.5" customHeight="1" x14ac:dyDescent="0.3">
      <c r="A6" s="257" t="s">
        <v>79</v>
      </c>
      <c r="B6" s="228"/>
      <c r="C6" s="228"/>
      <c r="D6" s="228"/>
      <c r="E6" s="228"/>
      <c r="F6" s="228"/>
      <c r="G6" s="228"/>
      <c r="H6" s="258"/>
    </row>
    <row r="7" spans="1:8" ht="16.5" customHeight="1" x14ac:dyDescent="0.3">
      <c r="A7" s="247"/>
      <c r="B7" s="248"/>
      <c r="C7" s="248"/>
      <c r="D7" s="248"/>
      <c r="E7" s="248"/>
      <c r="F7" s="248"/>
      <c r="G7" s="248"/>
      <c r="H7" s="249"/>
    </row>
    <row r="8" spans="1:8" ht="93" customHeight="1" x14ac:dyDescent="0.3">
      <c r="A8" s="113" t="s">
        <v>85</v>
      </c>
      <c r="B8" s="254" t="s">
        <v>81</v>
      </c>
      <c r="C8" s="254"/>
      <c r="D8" s="250" t="s">
        <v>80</v>
      </c>
      <c r="E8" s="250"/>
      <c r="F8" s="38"/>
      <c r="G8" s="83"/>
      <c r="H8" s="114"/>
    </row>
    <row r="9" spans="1:8" ht="15.6" x14ac:dyDescent="0.3">
      <c r="A9" s="115"/>
      <c r="B9" s="56"/>
      <c r="C9" s="116"/>
      <c r="D9" s="21"/>
      <c r="E9" s="56"/>
      <c r="F9" s="117"/>
      <c r="G9" s="83"/>
      <c r="H9" s="114"/>
    </row>
    <row r="10" spans="1:8" ht="96" customHeight="1" thickBot="1" x14ac:dyDescent="0.35">
      <c r="A10" s="251" t="s">
        <v>82</v>
      </c>
      <c r="B10" s="252"/>
      <c r="C10" s="252"/>
      <c r="D10" s="252"/>
      <c r="E10" s="252"/>
      <c r="F10" s="252"/>
      <c r="G10" s="252"/>
      <c r="H10" s="253"/>
    </row>
    <row r="13" spans="1:8" x14ac:dyDescent="0.3">
      <c r="C13" s="83"/>
    </row>
  </sheetData>
  <mergeCells count="9">
    <mergeCell ref="A1:H1"/>
    <mergeCell ref="A7:H7"/>
    <mergeCell ref="D8:E8"/>
    <mergeCell ref="A10:H10"/>
    <mergeCell ref="B8:C8"/>
    <mergeCell ref="A2:H3"/>
    <mergeCell ref="A5:H5"/>
    <mergeCell ref="A6:H6"/>
    <mergeCell ref="A4:H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Sheet2</vt:lpstr>
      <vt:lpstr>Sheet3</vt:lpstr>
      <vt:lpstr>Sheet4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PLC</cp:lastModifiedBy>
  <cp:lastPrinted>2022-12-02T07:55:02Z</cp:lastPrinted>
  <dcterms:created xsi:type="dcterms:W3CDTF">2022-12-02T06:18:12Z</dcterms:created>
  <dcterms:modified xsi:type="dcterms:W3CDTF">2022-12-15T08:18:59Z</dcterms:modified>
</cp:coreProperties>
</file>